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<sst xmlns="http://schemas.openxmlformats.org/spreadsheetml/2006/main" count="62" uniqueCount="62">
  <si>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ВСЕГО РАСХОДОВ:</t>
  </si>
  <si>
    <t>Наименование</t>
  </si>
  <si>
    <t>%                             исполнения</t>
  </si>
  <si>
    <t>Отклонение                                                                     (гр.3-гр.2)</t>
  </si>
  <si>
    <t xml:space="preserve"> </t>
  </si>
  <si>
    <t xml:space="preserve"> Подпрограмма 4 "Сохранение и реконструкция военно-мемориальных объектов ЗАТО Александровск"</t>
  </si>
  <si>
    <t xml:space="preserve"> Подпрограмма 1 "Автомобильные дороги ЗАТО Александровск"</t>
  </si>
  <si>
    <t xml:space="preserve"> Подпрограмма 2 "Организация транспортного обслуживания населения на территории ЗАТО Александровск"</t>
  </si>
  <si>
    <t xml:space="preserve"> Подпрограмма 1 "Качественное и доступное дошкольное образование"</t>
  </si>
  <si>
    <t xml:space="preserve"> Подпрограмма 2 "Обеспечение предоставления муниципальных услуг в сфере общего и дополнительного образования"</t>
  </si>
  <si>
    <t xml:space="preserve"> Подпрограмма 3 "Развитие системы образования через эффективное выполнение муниципальных функций"</t>
  </si>
  <si>
    <t xml:space="preserve"> Подпрограмма 4 "Обеспечение информационно-методического сопровождения образовательного процесса муниципальных учреждений"</t>
  </si>
  <si>
    <t xml:space="preserve"> Подпрограмма 5 "Обеспечение хозяйственно-эксплуатационного обслуживания учреждений системы образования ЗАТО Александровск"</t>
  </si>
  <si>
    <t xml:space="preserve"> Подпрограмма 6 "Школьное здоровое питание"</t>
  </si>
  <si>
    <t xml:space="preserve"> Подпрограмма 7 "Организация отдыха, оздоровления и занятости детей и молодежи ЗАТО Александровск"</t>
  </si>
  <si>
    <t xml:space="preserve"> Подпрограмма 8 "Развитие современной инфраструктуры системы образования ЗАТО Александровск"</t>
  </si>
  <si>
    <t xml:space="preserve"> Подпрограмма 1 "Развитие физической культуры и спорта"</t>
  </si>
  <si>
    <t xml:space="preserve"> Подпрограмма 2 "Молодежь ЗАТО Александровск"</t>
  </si>
  <si>
    <t xml:space="preserve"> Подпрограмма 3 "Патриотическое воспитание граждан"</t>
  </si>
  <si>
    <t xml:space="preserve"> Подпрограмма 1 "Развитие творческого потенциала и организация досуга населения ЗАТО Александровск"</t>
  </si>
  <si>
    <t xml:space="preserve"> Подпрограмма 2 "Библиотечное дело ЗАТО Александровск"</t>
  </si>
  <si>
    <t xml:space="preserve"> Подпрограмма 3 "Музейное дело ЗАТО Александровск"</t>
  </si>
  <si>
    <t xml:space="preserve"> Подпрограмма 5 "Модернизация учреждений культуры и дополнительного образования в сфере культуры ЗАТО Александровск"</t>
  </si>
  <si>
    <t xml:space="preserve"> Подпрограмма 1 "Профилактика правонарушений, обеспечение безопасности населения ЗАТО Александровск"</t>
  </si>
  <si>
    <t xml:space="preserve"> Подпрограмма 2 "Защита населения и территории ЗАТО Александровск от чрезвычайных ситуаций, мероприятия в области гражданской обороны"</t>
  </si>
  <si>
    <t xml:space="preserve"> Подпрограмма 3 "Защита населения и территории ЗАТО Александровск от чрезвычайных ситуаций, мероприятия в области гражданской обороны"</t>
  </si>
  <si>
    <t xml:space="preserve"> Подпрограмма 1 "Управление развитием информационного общества и формирование электронного правительства"</t>
  </si>
  <si>
    <t xml:space="preserve"> Подпрограмма 2 "Развитие информационного общества и формирование электронного правительства"</t>
  </si>
  <si>
    <t xml:space="preserve"> 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</si>
  <si>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 xml:space="preserve"> 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</si>
  <si>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 xml:space="preserve"> Подпрограмма 1 "Совершенствование финансовой и бюджетной политики"</t>
  </si>
  <si>
    <t xml:space="preserve"> Подпрограмма 2 "Эффективное управление муниципальным долгом"</t>
  </si>
  <si>
    <t xml:space="preserve"> 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</si>
  <si>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 xml:space="preserve"> Подпрограмма 1 "Обеспечение деятельности администрации ЗАТО Александровск"</t>
  </si>
  <si>
    <t xml:space="preserve"> Подпрограмма 2 "Обеспечение деятельности управления муниципальной собственностью администрации ЗАТО Александровск"</t>
  </si>
  <si>
    <t xml:space="preserve"> Подпрограмма 3 "Обеспечение деятельности управления культуры, спорта и молодежной политики администрации ЗАТО Александровск"</t>
  </si>
  <si>
    <t xml:space="preserve"> Подпрограмма 4 "Архивное дело ЗАТО Александровск"</t>
  </si>
  <si>
    <t xml:space="preserve"> Подпрограмма 5 "Осуществление муниципальных функций, направленных на повышение эффективности управления муниципальным имуществом"</t>
  </si>
  <si>
    <t xml:space="preserve"> Подпрограмма 6 "Обслуживание деятельности органов местного самоуправления"</t>
  </si>
  <si>
    <t xml:space="preserve"> 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</si>
  <si>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 xml:space="preserve"> Подпрограмма 8 "Развитие муниципальной службы ЗАТО Александровск"</t>
  </si>
  <si>
    <t xml:space="preserve"> Подпрограмма 1 "Капитальный ремонт многоквартирных домов ЗАТО Александровск"</t>
  </si>
  <si>
    <t xml:space="preserve"> Подпрограмма 2 "Содержание и эффективное использование объектов муниципальной собственности ЗАТО Александровск"</t>
  </si>
  <si>
    <t xml:space="preserve"> Подпрограмма 3 "Организация ритуальных услуг"</t>
  </si>
  <si>
    <t xml:space="preserve"> Подпрограмма 4 "SOS"</t>
  </si>
  <si>
    <t xml:space="preserve"> Муниципальная программа ЗАТО Александровск "Охрана окружающей среды" на 2014 - 2020 годы</t>
  </si>
  <si>
    <t xml:space="preserve"> Муниципальная программа ЗАТО Александровск "Развитие образования" на 2014 - 2020 годы</t>
  </si>
  <si>
    <t xml:space="preserve"> Муниципальная программа ЗАТО Александровск "Развитие физической культуры, спорта и молодежной политики" на 2014 - 2020 годы</t>
  </si>
  <si>
    <t xml:space="preserve"> Муниципальная программа ЗАТО Александровск "Развитие культуры и сохранение культурного наследия" на 2014 - 2020 годы</t>
  </si>
  <si>
    <t xml:space="preserve"> Муниципальная программа "Обеспечение комплексной безопасности населения ЗАТО Александровск" на 2014 - 2020 годы</t>
  </si>
  <si>
    <t xml:space="preserve"> Муниципальная программа "Развитие транспортной системы ЗАТО Александровск" на 2014 - 2020 годы</t>
  </si>
  <si>
    <t xml:space="preserve">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</si>
  <si>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Муниципальная программа ЗАТО Александровск "Информационное общество" на 2014 - 2020 годы</t>
  </si>
  <si>
    <t xml:space="preserve">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</si>
  <si>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Муниципальная программа ЗАТО Александровск "Эффективное муниципальное управление" на 2014 - 2020 годы</t>
  </si>
  <si>
    <t xml:space="preserve"> Муниципальная программа ЗАТО Александровск "Формирование современной городской среды на территории ЗАТО Александровск" на 2018 - 2022 годы</t>
  </si>
  <si>
    <t xml:space="preserve"> 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</si>
  <si>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>Сравнительный анализ расходов местного бюджета ЗАТО Александровск за январь-март 2019 и 2020 годов.</t>
  </si>
  <si>
    <t>Исполнение за                     январь-март                                 2019 года</t>
  </si>
  <si>
    <t>Исполнение за                                                     январь-март                                       2020 года</t>
  </si>
  <si>
    <t xml:space="preserve"> Подпрограмма 1 "Создание условий для развития малого и среднего предпринимательства на территории ЗАТО Александровск"</t>
  </si>
  <si>
    <t xml:space="preserve"> Подпрограмма 2 "Поддержка социально ориентированных некоммерческих организаций на территории ЗАТО Александровск"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</si>
</sst>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6" fillId="3" borderId="0" applyNumberFormat="0" applyBorder="0" applyAlignment="0" applyProtection="0"/>
    <xf numFmtId="0" fontId="35" fillId="4" borderId="0" applyNumberFormat="0" applyBorder="0" applyAlignment="0" applyProtection="0"/>
    <xf numFmtId="0" fontId="6" fillId="5" borderId="0" applyNumberFormat="0" applyBorder="0" applyAlignment="0" applyProtection="0"/>
    <xf numFmtId="0" fontId="35" fillId="6" borderId="0" applyNumberFormat="0" applyBorder="0" applyAlignment="0" applyProtection="0"/>
    <xf numFmtId="0" fontId="6" fillId="7" borderId="0" applyNumberFormat="0" applyBorder="0" applyAlignment="0" applyProtection="0"/>
    <xf numFmtId="0" fontId="35" fillId="8" borderId="0" applyNumberFormat="0" applyBorder="0" applyAlignment="0" applyProtection="0"/>
    <xf numFmtId="0" fontId="6" fillId="9" borderId="0" applyNumberFormat="0" applyBorder="0" applyAlignment="0" applyProtection="0"/>
    <xf numFmtId="0" fontId="35" fillId="10" borderId="0" applyNumberFormat="0" applyBorder="0" applyAlignment="0" applyProtection="0"/>
    <xf numFmtId="0" fontId="6" fillId="11" borderId="0" applyNumberFormat="0" applyBorder="0" applyAlignment="0" applyProtection="0"/>
    <xf numFmtId="0" fontId="35" fillId="12" borderId="0" applyNumberFormat="0" applyBorder="0" applyAlignment="0" applyProtection="0"/>
    <xf numFmtId="0" fontId="6" fillId="13" borderId="0" applyNumberFormat="0" applyBorder="0" applyAlignment="0" applyProtection="0"/>
    <xf numFmtId="0" fontId="35" fillId="14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6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19" borderId="0" applyNumberFormat="0" applyBorder="0" applyAlignment="0" applyProtection="0"/>
    <xf numFmtId="0" fontId="35" fillId="20" borderId="0" applyNumberFormat="0" applyBorder="0" applyAlignment="0" applyProtection="0"/>
    <xf numFmtId="0" fontId="6" fillId="9" borderId="0" applyNumberFormat="0" applyBorder="0" applyAlignment="0" applyProtection="0"/>
    <xf numFmtId="0" fontId="35" fillId="21" borderId="0" applyNumberFormat="0" applyBorder="0" applyAlignment="0" applyProtection="0"/>
    <xf numFmtId="0" fontId="6" fillId="15" borderId="0" applyNumberFormat="0" applyBorder="0" applyAlignment="0" applyProtection="0"/>
    <xf numFmtId="0" fontId="35" fillId="22" borderId="0" applyNumberFormat="0" applyBorder="0" applyAlignment="0" applyProtection="0"/>
    <xf numFmtId="0" fontId="6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34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34" borderId="1">
      <alignment/>
      <protection/>
    </xf>
    <xf numFmtId="0" fontId="37" fillId="0" borderId="2">
      <alignment horizontal="center" vertical="center" wrapText="1"/>
      <protection/>
    </xf>
    <xf numFmtId="0" fontId="37" fillId="34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34" borderId="3">
      <alignment shrinkToFit="1"/>
      <protection/>
    </xf>
    <xf numFmtId="0" fontId="39" fillId="0" borderId="2">
      <alignment horizontal="left"/>
      <protection/>
    </xf>
    <xf numFmtId="4" fontId="39" fillId="35" borderId="2">
      <alignment horizontal="right" vertical="top" shrinkToFit="1"/>
      <protection/>
    </xf>
    <xf numFmtId="10" fontId="39" fillId="35" borderId="2">
      <alignment horizontal="right" vertical="top" shrinkToFit="1"/>
      <protection/>
    </xf>
    <xf numFmtId="0" fontId="37" fillId="34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36" borderId="2">
      <alignment horizontal="right" vertical="top" shrinkToFit="1"/>
      <protection/>
    </xf>
    <xf numFmtId="10" fontId="39" fillId="36" borderId="2">
      <alignment horizontal="right" vertical="top" shrinkToFit="1"/>
      <protection/>
    </xf>
    <xf numFmtId="0" fontId="37" fillId="34" borderId="3">
      <alignment horizontal="center"/>
      <protection/>
    </xf>
    <xf numFmtId="0" fontId="37" fillId="34" borderId="3">
      <alignment horizontal="left"/>
      <protection/>
    </xf>
    <xf numFmtId="0" fontId="37" fillId="34" borderId="4">
      <alignment horizontal="center"/>
      <protection/>
    </xf>
    <xf numFmtId="0" fontId="37" fillId="34" borderId="4">
      <alignment horizontal="left"/>
      <protection/>
    </xf>
    <xf numFmtId="0" fontId="39" fillId="0" borderId="2">
      <alignment vertical="top" wrapText="1"/>
      <protection/>
    </xf>
    <xf numFmtId="0" fontId="39" fillId="0" borderId="2">
      <alignment vertical="top" wrapText="1"/>
      <protection/>
    </xf>
    <xf numFmtId="4" fontId="39" fillId="36" borderId="2">
      <alignment horizontal="right" vertical="top" shrinkToFit="1"/>
      <protection/>
    </xf>
    <xf numFmtId="0" fontId="36" fillId="37" borderId="0" applyNumberFormat="0" applyBorder="0" applyAlignment="0" applyProtection="0"/>
    <xf numFmtId="0" fontId="7" fillId="38" borderId="0" applyNumberFormat="0" applyBorder="0" applyAlignment="0" applyProtection="0"/>
    <xf numFmtId="0" fontId="36" fillId="39" borderId="0" applyNumberFormat="0" applyBorder="0" applyAlignment="0" applyProtection="0"/>
    <xf numFmtId="0" fontId="7" fillId="40" borderId="0" applyNumberFormat="0" applyBorder="0" applyAlignment="0" applyProtection="0"/>
    <xf numFmtId="0" fontId="36" fillId="41" borderId="0" applyNumberFormat="0" applyBorder="0" applyAlignment="0" applyProtection="0"/>
    <xf numFmtId="0" fontId="7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29" borderId="0" applyNumberFormat="0" applyBorder="0" applyAlignment="0" applyProtection="0"/>
    <xf numFmtId="0" fontId="36" fillId="44" borderId="0" applyNumberFormat="0" applyBorder="0" applyAlignment="0" applyProtection="0"/>
    <xf numFmtId="0" fontId="7" fillId="31" borderId="0" applyNumberFormat="0" applyBorder="0" applyAlignment="0" applyProtection="0"/>
    <xf numFmtId="0" fontId="36" fillId="45" borderId="0" applyNumberFormat="0" applyBorder="0" applyAlignment="0" applyProtection="0"/>
    <xf numFmtId="0" fontId="7" fillId="46" borderId="0" applyNumberFormat="0" applyBorder="0" applyAlignment="0" applyProtection="0"/>
    <xf numFmtId="0" fontId="40" fillId="47" borderId="5" applyNumberFormat="0" applyAlignment="0" applyProtection="0"/>
    <xf numFmtId="0" fontId="8" fillId="13" borderId="6" applyNumberFormat="0" applyAlignment="0" applyProtection="0"/>
    <xf numFmtId="0" fontId="41" fillId="48" borderId="7" applyNumberFormat="0" applyAlignment="0" applyProtection="0"/>
    <xf numFmtId="0" fontId="9" fillId="49" borderId="8" applyNumberFormat="0" applyAlignment="0" applyProtection="0"/>
    <xf numFmtId="0" fontId="42" fillId="48" borderId="5" applyNumberFormat="0" applyAlignment="0" applyProtection="0"/>
    <xf numFmtId="0" fontId="10" fillId="4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0" borderId="13" applyNumberFormat="0" applyFill="0" applyAlignment="0" applyProtection="0"/>
    <xf numFmtId="0" fontId="13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50" borderId="17" applyNumberFormat="0" applyAlignment="0" applyProtection="0"/>
    <xf numFmtId="0" fontId="15" fillId="51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17" fillId="53" borderId="0" applyNumberFormat="0" applyBorder="0" applyAlignment="0" applyProtection="0"/>
    <xf numFmtId="0" fontId="4" fillId="0" borderId="0">
      <alignment/>
      <protection/>
    </xf>
    <xf numFmtId="0" fontId="50" fillId="54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5" borderId="19" applyNumberFormat="0" applyFont="0" applyAlignment="0" applyProtection="0"/>
    <xf numFmtId="0" fontId="4" fillId="55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0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56" borderId="0" applyNumberFormat="0" applyBorder="0" applyAlignment="0" applyProtection="0"/>
    <xf numFmtId="0" fontId="22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 locked="0"/>
    </xf>
    <xf numFmtId="0" fontId="55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23" xfId="121" applyFont="1" applyFill="1" applyBorder="1" applyAlignment="1">
      <alignment horizontal="center" vertical="center" wrapText="1"/>
      <protection/>
    </xf>
    <xf numFmtId="2" fontId="24" fillId="0" borderId="23" xfId="0" applyNumberFormat="1" applyFont="1" applyBorder="1" applyAlignment="1" applyProtection="1">
      <alignment horizontal="right" vertical="center"/>
      <protection locked="0"/>
    </xf>
    <xf numFmtId="0" fontId="56" fillId="0" borderId="2" xfId="75" applyNumberFormat="1" applyFont="1" applyProtection="1">
      <alignment vertical="top" wrapText="1"/>
      <protection locked="0"/>
    </xf>
    <xf numFmtId="0" fontId="37" fillId="0" borderId="2" xfId="75" applyNumberFormat="1" applyFont="1" applyProtection="1">
      <alignment vertical="top" wrapText="1"/>
      <protection locked="0"/>
    </xf>
    <xf numFmtId="0" fontId="37" fillId="0" borderId="24" xfId="75" applyNumberFormat="1" applyFont="1" applyBorder="1" applyProtection="1">
      <alignment vertical="top" wrapText="1"/>
      <protection locked="0"/>
    </xf>
    <xf numFmtId="0" fontId="5" fillId="0" borderId="0" xfId="121" applyFont="1" applyFill="1" applyAlignment="1">
      <alignment wrapText="1"/>
      <protection/>
    </xf>
    <xf numFmtId="0" fontId="39" fillId="35" borderId="25" xfId="75" applyNumberFormat="1" applyFill="1" applyBorder="1" applyProtection="1">
      <alignment vertical="top" wrapText="1"/>
      <protection locked="0"/>
    </xf>
    <xf numFmtId="0" fontId="39" fillId="35" borderId="2" xfId="75" applyNumberFormat="1" applyFill="1" applyProtection="1">
      <alignment vertical="top" wrapText="1"/>
      <protection locked="0"/>
    </xf>
    <xf numFmtId="0" fontId="39" fillId="35" borderId="23" xfId="0" applyNumberFormat="1" applyFont="1" applyFill="1" applyBorder="1" applyAlignment="1" applyProtection="1">
      <alignment horizontal="left"/>
      <protection/>
    </xf>
    <xf numFmtId="0" fontId="56" fillId="0" borderId="2" xfId="75" applyNumberFormat="1" applyFont="1" applyProtection="1">
      <alignment vertical="top" wrapText="1"/>
      <protection/>
    </xf>
    <xf numFmtId="0" fontId="39" fillId="35" borderId="2" xfId="75" applyNumberFormat="1" applyFont="1" applyFill="1" applyProtection="1">
      <alignment vertical="top" wrapText="1"/>
      <protection locked="0"/>
    </xf>
    <xf numFmtId="0" fontId="56" fillId="0" borderId="2" xfId="82" applyNumberFormat="1" applyFont="1" applyProtection="1">
      <alignment vertical="top" wrapText="1"/>
      <protection/>
    </xf>
    <xf numFmtId="0" fontId="39" fillId="35" borderId="2" xfId="82" applyNumberFormat="1" applyFill="1" applyProtection="1">
      <alignment vertical="top" wrapText="1"/>
      <protection/>
    </xf>
    <xf numFmtId="0" fontId="57" fillId="0" borderId="26" xfId="83" applyNumberFormat="1" applyFont="1" applyBorder="1" applyAlignment="1" applyProtection="1">
      <alignment horizontal="left" vertical="top" wrapText="1"/>
      <protection/>
    </xf>
    <xf numFmtId="0" fontId="57" fillId="0" borderId="26" xfId="82" applyNumberFormat="1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4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/>
      <protection locked="0"/>
    </xf>
    <xf numFmtId="0" fontId="58" fillId="0" borderId="0" xfId="58" applyNumberFormat="1" applyFont="1" applyFill="1" applyAlignment="1" applyProtection="1">
      <alignment vertical="center"/>
      <protection locked="0"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49" fontId="25" fillId="0" borderId="23" xfId="121" applyNumberFormat="1" applyFont="1" applyFill="1" applyBorder="1" applyAlignment="1">
      <alignment horizontal="center" vertical="center" wrapText="1"/>
      <protection/>
    </xf>
    <xf numFmtId="0" fontId="58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23" xfId="0" applyFont="1" applyBorder="1" applyAlignment="1" applyProtection="1">
      <alignment horizontal="center" vertical="center"/>
      <protection locked="0"/>
    </xf>
    <xf numFmtId="4" fontId="59" fillId="35" borderId="2" xfId="76" applyFont="1" applyFill="1" applyAlignment="1" applyProtection="1">
      <alignment horizontal="right" vertical="center" shrinkToFit="1"/>
      <protection/>
    </xf>
    <xf numFmtId="4" fontId="26" fillId="35" borderId="27" xfId="0" applyNumberFormat="1" applyFont="1" applyFill="1" applyBorder="1" applyAlignment="1" applyProtection="1">
      <alignment horizontal="right" vertical="center"/>
      <protection locked="0"/>
    </xf>
    <xf numFmtId="2" fontId="26" fillId="35" borderId="27" xfId="0" applyNumberFormat="1" applyFont="1" applyFill="1" applyBorder="1" applyAlignment="1" applyProtection="1">
      <alignment horizontal="right" vertical="center"/>
      <protection locked="0"/>
    </xf>
    <xf numFmtId="4" fontId="58" fillId="0" borderId="2" xfId="84" applyNumberFormat="1" applyFont="1" applyFill="1" applyAlignment="1" applyProtection="1">
      <alignment horizontal="right" vertical="center" shrinkToFit="1"/>
      <protection/>
    </xf>
    <xf numFmtId="4" fontId="25" fillId="0" borderId="27" xfId="0" applyNumberFormat="1" applyFont="1" applyBorder="1" applyAlignment="1" applyProtection="1">
      <alignment horizontal="right" vertical="center"/>
      <protection locked="0"/>
    </xf>
    <xf numFmtId="2" fontId="25" fillId="0" borderId="23" xfId="0" applyNumberFormat="1" applyFont="1" applyBorder="1" applyAlignment="1" applyProtection="1">
      <alignment horizontal="right" vertical="center"/>
      <protection locked="0"/>
    </xf>
    <xf numFmtId="2" fontId="26" fillId="35" borderId="23" xfId="0" applyNumberFormat="1" applyFont="1" applyFill="1" applyBorder="1" applyAlignment="1" applyProtection="1">
      <alignment horizontal="right" vertical="center"/>
      <protection locked="0"/>
    </xf>
    <xf numFmtId="4" fontId="59" fillId="35" borderId="2" xfId="84" applyNumberFormat="1" applyFont="1" applyFill="1" applyAlignment="1" applyProtection="1">
      <alignment horizontal="right" vertical="center" shrinkToFit="1"/>
      <protection/>
    </xf>
    <xf numFmtId="4" fontId="58" fillId="0" borderId="2" xfId="76" applyFont="1" applyFill="1" applyAlignment="1" applyProtection="1">
      <alignment horizontal="right" vertical="center" shrinkToFit="1"/>
      <protection/>
    </xf>
    <xf numFmtId="4" fontId="25" fillId="0" borderId="27" xfId="0" applyNumberFormat="1" applyFont="1" applyFill="1" applyBorder="1" applyAlignment="1" applyProtection="1">
      <alignment horizontal="right" vertical="center"/>
      <protection locked="0"/>
    </xf>
    <xf numFmtId="2" fontId="25" fillId="0" borderId="23" xfId="0" applyNumberFormat="1" applyFont="1" applyFill="1" applyBorder="1" applyAlignment="1" applyProtection="1">
      <alignment horizontal="right" vertical="center"/>
      <protection locked="0"/>
    </xf>
    <xf numFmtId="2" fontId="25" fillId="0" borderId="28" xfId="0" applyNumberFormat="1" applyFont="1" applyBorder="1" applyAlignment="1" applyProtection="1">
      <alignment horizontal="right" vertical="center"/>
      <protection locked="0"/>
    </xf>
    <xf numFmtId="4" fontId="59" fillId="35" borderId="23" xfId="76" applyFont="1" applyFill="1" applyBorder="1" applyAlignment="1" applyProtection="1">
      <alignment horizontal="right" vertical="center" shrinkToFit="1"/>
      <protection/>
    </xf>
    <xf numFmtId="4" fontId="26" fillId="35" borderId="23" xfId="0" applyNumberFormat="1" applyFont="1" applyFill="1" applyBorder="1" applyAlignment="1" applyProtection="1">
      <alignment horizontal="right" vertical="center"/>
      <protection locked="0"/>
    </xf>
    <xf numFmtId="2" fontId="26" fillId="35" borderId="28" xfId="0" applyNumberFormat="1" applyFont="1" applyFill="1" applyBorder="1" applyAlignment="1" applyProtection="1">
      <alignment horizontal="right" vertical="center"/>
      <protection locked="0"/>
    </xf>
    <xf numFmtId="4" fontId="25" fillId="0" borderId="23" xfId="0" applyNumberFormat="1" applyFont="1" applyBorder="1" applyAlignment="1" applyProtection="1">
      <alignment horizontal="right" vertical="center"/>
      <protection locked="0"/>
    </xf>
    <xf numFmtId="4" fontId="59" fillId="35" borderId="23" xfId="71" applyNumberFormat="1" applyFont="1" applyFill="1" applyBorder="1" applyAlignment="1" applyProtection="1">
      <alignment horizontal="right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right"/>
      <protection/>
    </xf>
    <xf numFmtId="0" fontId="5" fillId="0" borderId="0" xfId="121" applyFont="1" applyFill="1" applyAlignment="1">
      <alignment horizontal="center" wrapText="1"/>
      <protection/>
    </xf>
  </cellXfs>
  <cellStyles count="12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60" xfId="82"/>
    <cellStyle name="xl61" xfId="83"/>
    <cellStyle name="xl64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од " xfId="97"/>
    <cellStyle name="Ввод  2" xfId="98"/>
    <cellStyle name="Вывод" xfId="99"/>
    <cellStyle name="Вывод 2" xfId="100"/>
    <cellStyle name="Вычисление" xfId="101"/>
    <cellStyle name="Вычисление 2" xfId="102"/>
    <cellStyle name="Currency" xfId="103"/>
    <cellStyle name="Currency [0]" xfId="104"/>
    <cellStyle name="Заголовок 1" xfId="105"/>
    <cellStyle name="Заголовок 1 2" xfId="106"/>
    <cellStyle name="Заголовок 2" xfId="107"/>
    <cellStyle name="Заголовок 2 2" xfId="108"/>
    <cellStyle name="Заголовок 3" xfId="109"/>
    <cellStyle name="Заголовок 3 2" xfId="110"/>
    <cellStyle name="Заголовок 4" xfId="111"/>
    <cellStyle name="Заголовок 4 2" xfId="112"/>
    <cellStyle name="Итог" xfId="113"/>
    <cellStyle name="Итог 2" xfId="114"/>
    <cellStyle name="Контрольная ячейка" xfId="115"/>
    <cellStyle name="Контрольная ячейка 2" xfId="116"/>
    <cellStyle name="Название" xfId="117"/>
    <cellStyle name="Название 2" xfId="118"/>
    <cellStyle name="Нейтральный" xfId="119"/>
    <cellStyle name="Нейтральный 2" xfId="120"/>
    <cellStyle name="Обычный 2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Связанная ячейка" xfId="129"/>
    <cellStyle name="Связанная ячейка 2" xfId="130"/>
    <cellStyle name="Текст предупреждения" xfId="131"/>
    <cellStyle name="Текст предупреждения 2" xfId="132"/>
    <cellStyle name="Comma" xfId="133"/>
    <cellStyle name="Comma [0]" xfId="134"/>
    <cellStyle name="Хороший" xfId="135"/>
    <cellStyle name="Хороший 2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41"/>
  <sheetViews>
    <sheetView showGridLines="0" tabSelected="1" zoomScalePageLayoutView="0" workbookViewId="0" topLeftCell="A3">
      <pane ySplit="3" topLeftCell="A6" activePane="bottomLeft" state="frozen"/>
      <selection pane="topLeft" activeCell="A3" sqref="A3"/>
      <selection pane="bottomLeft" activeCell="D11" sqref="D11"/>
    </sheetView>
  </sheetViews>
  <sheetFormatPr defaultColWidth="9.140625" defaultRowHeight="15" outlineLevelRow="1"/>
  <cols>
    <col min="1" max="1" width="40.00390625" style="1" customWidth="1"/>
    <col min="2" max="2" width="17.421875" style="22" customWidth="1"/>
    <col min="3" max="3" width="15.140625" style="22" customWidth="1"/>
    <col min="4" max="4" width="16.57421875" style="25" customWidth="1"/>
    <col min="5" max="5" width="12.7109375" style="25" customWidth="1"/>
    <col min="6" max="16384" width="9.140625" style="1" customWidth="1"/>
  </cols>
  <sheetData>
    <row r="1" spans="1:5" ht="15" customHeight="1" hidden="1">
      <c r="A1" s="2"/>
      <c r="B1" s="26"/>
      <c r="C1" s="26"/>
      <c r="D1" s="21"/>
      <c r="E1" s="21"/>
    </row>
    <row r="2" spans="1:5" ht="19.5" customHeight="1" hidden="1">
      <c r="A2" s="2"/>
      <c r="B2" s="26"/>
      <c r="C2" s="26"/>
      <c r="D2" s="21"/>
      <c r="E2" s="21"/>
    </row>
    <row r="3" spans="4:5" ht="15">
      <c r="D3" s="21"/>
      <c r="E3" s="21"/>
    </row>
    <row r="4" spans="1:6" ht="33" customHeight="1">
      <c r="A4" s="49" t="s">
        <v>57</v>
      </c>
      <c r="B4" s="49"/>
      <c r="C4" s="49"/>
      <c r="D4" s="49"/>
      <c r="E4" s="49"/>
      <c r="F4" s="10"/>
    </row>
    <row r="5" spans="1:5" ht="12.75" customHeight="1">
      <c r="A5" s="48"/>
      <c r="B5" s="48"/>
      <c r="C5" s="27"/>
      <c r="D5" s="21"/>
      <c r="E5" s="21"/>
    </row>
    <row r="6" spans="1:5" ht="45">
      <c r="A6" s="5" t="s">
        <v>1</v>
      </c>
      <c r="B6" s="28" t="s">
        <v>58</v>
      </c>
      <c r="C6" s="28" t="s">
        <v>59</v>
      </c>
      <c r="D6" s="28" t="s">
        <v>3</v>
      </c>
      <c r="E6" s="28" t="s">
        <v>2</v>
      </c>
    </row>
    <row r="7" spans="1:5" ht="12.75" customHeight="1">
      <c r="A7" s="4">
        <v>1</v>
      </c>
      <c r="B7" s="29">
        <v>2</v>
      </c>
      <c r="C7" s="29">
        <v>3</v>
      </c>
      <c r="D7" s="30">
        <v>4</v>
      </c>
      <c r="E7" s="30">
        <v>5</v>
      </c>
    </row>
    <row r="8" spans="1:5" ht="45" customHeight="1">
      <c r="A8" s="11" t="s">
        <v>46</v>
      </c>
      <c r="B8" s="31">
        <f>SUM(B9:B16)</f>
        <v>358753364.18000007</v>
      </c>
      <c r="C8" s="31">
        <f>SUM(C9:C16)</f>
        <v>433643117.54999995</v>
      </c>
      <c r="D8" s="32">
        <f aca="true" t="shared" si="0" ref="D8:D16">C8-B8</f>
        <v>74889753.36999989</v>
      </c>
      <c r="E8" s="33">
        <f aca="true" t="shared" si="1" ref="E8:E16">C8/B8*100</f>
        <v>120.87499682161165</v>
      </c>
    </row>
    <row r="9" spans="1:5" ht="30" customHeight="1" outlineLevel="1">
      <c r="A9" s="7" t="s">
        <v>8</v>
      </c>
      <c r="B9" s="34">
        <v>162010660.6</v>
      </c>
      <c r="C9" s="34">
        <v>185479938.73</v>
      </c>
      <c r="D9" s="35">
        <f t="shared" si="0"/>
        <v>23469278.129999995</v>
      </c>
      <c r="E9" s="36">
        <f t="shared" si="1"/>
        <v>114.48625543719314</v>
      </c>
    </row>
    <row r="10" spans="1:5" ht="51" outlineLevel="1">
      <c r="A10" s="7" t="s">
        <v>9</v>
      </c>
      <c r="B10" s="34">
        <v>165564010.89</v>
      </c>
      <c r="C10" s="34">
        <v>209793522.07</v>
      </c>
      <c r="D10" s="35">
        <f t="shared" si="0"/>
        <v>44229511.18000001</v>
      </c>
      <c r="E10" s="36">
        <f t="shared" si="1"/>
        <v>126.71444774878395</v>
      </c>
    </row>
    <row r="11" spans="1:5" ht="38.25" outlineLevel="1">
      <c r="A11" s="7" t="s">
        <v>10</v>
      </c>
      <c r="B11" s="34">
        <v>11387655.41</v>
      </c>
      <c r="C11" s="34">
        <v>12121940.34</v>
      </c>
      <c r="D11" s="35">
        <f t="shared" si="0"/>
        <v>734284.9299999997</v>
      </c>
      <c r="E11" s="36">
        <f t="shared" si="1"/>
        <v>106.44807823527213</v>
      </c>
    </row>
    <row r="12" spans="1:5" ht="51" outlineLevel="1">
      <c r="A12" s="7" t="s">
        <v>11</v>
      </c>
      <c r="B12" s="34">
        <v>4821800</v>
      </c>
      <c r="C12" s="34">
        <v>4637073</v>
      </c>
      <c r="D12" s="35">
        <f t="shared" si="0"/>
        <v>-184727</v>
      </c>
      <c r="E12" s="36">
        <f t="shared" si="1"/>
        <v>96.16892032021237</v>
      </c>
    </row>
    <row r="13" spans="1:5" ht="51" outlineLevel="1">
      <c r="A13" s="7" t="s">
        <v>12</v>
      </c>
      <c r="B13" s="34">
        <v>7278599.66</v>
      </c>
      <c r="C13" s="34">
        <v>10596951.18</v>
      </c>
      <c r="D13" s="35">
        <f t="shared" si="0"/>
        <v>3318351.5199999996</v>
      </c>
      <c r="E13" s="36">
        <f t="shared" si="1"/>
        <v>145.59052118549957</v>
      </c>
    </row>
    <row r="14" spans="1:5" ht="30" customHeight="1" outlineLevel="1">
      <c r="A14" s="7" t="s">
        <v>13</v>
      </c>
      <c r="B14" s="34">
        <v>6043621.2</v>
      </c>
      <c r="C14" s="34">
        <v>8931792.93</v>
      </c>
      <c r="D14" s="35">
        <f t="shared" si="0"/>
        <v>2888171.7299999995</v>
      </c>
      <c r="E14" s="36">
        <f t="shared" si="1"/>
        <v>147.78876164508787</v>
      </c>
    </row>
    <row r="15" spans="1:5" ht="45" customHeight="1" outlineLevel="1">
      <c r="A15" s="7" t="s">
        <v>14</v>
      </c>
      <c r="B15" s="34">
        <v>1647016.42</v>
      </c>
      <c r="C15" s="34">
        <v>2081899.3</v>
      </c>
      <c r="D15" s="35">
        <f t="shared" si="0"/>
        <v>434882.8800000001</v>
      </c>
      <c r="E15" s="36">
        <f t="shared" si="1"/>
        <v>126.4042832068426</v>
      </c>
    </row>
    <row r="16" spans="1:5" ht="38.25" outlineLevel="1">
      <c r="A16" s="7" t="s">
        <v>15</v>
      </c>
      <c r="B16" s="34">
        <v>0</v>
      </c>
      <c r="C16" s="34">
        <v>0</v>
      </c>
      <c r="D16" s="35">
        <f t="shared" si="0"/>
        <v>0</v>
      </c>
      <c r="E16" s="36" t="e">
        <f t="shared" si="1"/>
        <v>#DIV/0!</v>
      </c>
    </row>
    <row r="17" spans="1:5" ht="51">
      <c r="A17" s="12" t="s">
        <v>47</v>
      </c>
      <c r="B17" s="31">
        <f>B18+B19+B20+B21</f>
        <v>5238393.5</v>
      </c>
      <c r="C17" s="31">
        <f>C18+C19+C20+C21</f>
        <v>4911288.41</v>
      </c>
      <c r="D17" s="32">
        <f aca="true" t="shared" si="2" ref="D17:D62">C17-B17</f>
        <v>-327105.08999999985</v>
      </c>
      <c r="E17" s="37">
        <f aca="true" t="shared" si="3" ref="E17:E27">C17/B17*100</f>
        <v>93.75562202419502</v>
      </c>
    </row>
    <row r="18" spans="1:5" ht="30" customHeight="1" outlineLevel="1">
      <c r="A18" s="7" t="s">
        <v>16</v>
      </c>
      <c r="B18" s="34">
        <v>152676</v>
      </c>
      <c r="C18" s="34">
        <v>272089.4</v>
      </c>
      <c r="D18" s="35">
        <f t="shared" si="2"/>
        <v>119413.40000000002</v>
      </c>
      <c r="E18" s="36">
        <f t="shared" si="3"/>
        <v>178.21360266184604</v>
      </c>
    </row>
    <row r="19" spans="1:5" ht="30" customHeight="1" outlineLevel="1">
      <c r="A19" s="7" t="s">
        <v>17</v>
      </c>
      <c r="B19" s="34">
        <v>385717.5</v>
      </c>
      <c r="C19" s="34">
        <v>103500</v>
      </c>
      <c r="D19" s="35">
        <f t="shared" si="2"/>
        <v>-282217.5</v>
      </c>
      <c r="E19" s="36">
        <f t="shared" si="3"/>
        <v>26.833109724085634</v>
      </c>
    </row>
    <row r="20" spans="1:5" ht="30" customHeight="1" outlineLevel="1">
      <c r="A20" s="7" t="s">
        <v>18</v>
      </c>
      <c r="B20" s="34">
        <v>4700000</v>
      </c>
      <c r="C20" s="34">
        <v>4535699.01</v>
      </c>
      <c r="D20" s="35">
        <f t="shared" si="2"/>
        <v>-164300.99000000022</v>
      </c>
      <c r="E20" s="36">
        <f t="shared" si="3"/>
        <v>96.50423425531915</v>
      </c>
    </row>
    <row r="21" spans="1:5" ht="20.25" customHeight="1" outlineLevel="1">
      <c r="A21" s="14" t="s">
        <v>44</v>
      </c>
      <c r="B21" s="34">
        <v>0</v>
      </c>
      <c r="C21" s="34">
        <v>0</v>
      </c>
      <c r="D21" s="35">
        <f t="shared" si="2"/>
        <v>0</v>
      </c>
      <c r="E21" s="36" t="e">
        <f t="shared" si="3"/>
        <v>#DIV/0!</v>
      </c>
    </row>
    <row r="22" spans="1:5" ht="51">
      <c r="A22" s="12" t="s">
        <v>48</v>
      </c>
      <c r="B22" s="31">
        <f>B23+B24+B25+B27</f>
        <v>73373395.28</v>
      </c>
      <c r="C22" s="31">
        <f>C23+C24+C25+C27</f>
        <v>69046490.59</v>
      </c>
      <c r="D22" s="32">
        <f t="shared" si="2"/>
        <v>-4326904.689999998</v>
      </c>
      <c r="E22" s="37">
        <f t="shared" si="3"/>
        <v>94.1028970058042</v>
      </c>
    </row>
    <row r="23" spans="1:5" ht="45" customHeight="1" outlineLevel="1">
      <c r="A23" s="7" t="s">
        <v>19</v>
      </c>
      <c r="B23" s="34">
        <v>52199767.99</v>
      </c>
      <c r="C23" s="34">
        <v>49314950.89</v>
      </c>
      <c r="D23" s="35">
        <f t="shared" si="2"/>
        <v>-2884817.1000000015</v>
      </c>
      <c r="E23" s="36">
        <f t="shared" si="3"/>
        <v>94.47350589651539</v>
      </c>
    </row>
    <row r="24" spans="1:5" ht="30" customHeight="1" outlineLevel="1">
      <c r="A24" s="7" t="s">
        <v>20</v>
      </c>
      <c r="B24" s="34">
        <v>15866011.37</v>
      </c>
      <c r="C24" s="34">
        <v>14967293.16</v>
      </c>
      <c r="D24" s="35">
        <f t="shared" si="2"/>
        <v>-898718.209999999</v>
      </c>
      <c r="E24" s="36">
        <f t="shared" si="3"/>
        <v>94.33557565892505</v>
      </c>
    </row>
    <row r="25" spans="1:5" ht="30" customHeight="1" outlineLevel="1">
      <c r="A25" s="7" t="s">
        <v>21</v>
      </c>
      <c r="B25" s="34">
        <v>5307615.92</v>
      </c>
      <c r="C25" s="34">
        <v>4764246.54</v>
      </c>
      <c r="D25" s="35">
        <f t="shared" si="2"/>
        <v>-543369.3799999999</v>
      </c>
      <c r="E25" s="36">
        <f t="shared" si="3"/>
        <v>89.76245854654834</v>
      </c>
    </row>
    <row r="26" spans="1:5" ht="30" customHeight="1" outlineLevel="1">
      <c r="A26" s="18" t="s">
        <v>5</v>
      </c>
      <c r="B26" s="34">
        <v>0</v>
      </c>
      <c r="C26" s="34">
        <v>0</v>
      </c>
      <c r="D26" s="35">
        <f t="shared" si="2"/>
        <v>0</v>
      </c>
      <c r="E26" s="36" t="e">
        <f t="shared" si="3"/>
        <v>#DIV/0!</v>
      </c>
    </row>
    <row r="27" spans="1:5" ht="51" outlineLevel="1">
      <c r="A27" s="14" t="s">
        <v>22</v>
      </c>
      <c r="B27" s="34">
        <v>0</v>
      </c>
      <c r="C27" s="34">
        <v>0</v>
      </c>
      <c r="D27" s="35">
        <f t="shared" si="2"/>
        <v>0</v>
      </c>
      <c r="E27" s="36" t="e">
        <f t="shared" si="3"/>
        <v>#DIV/0!</v>
      </c>
    </row>
    <row r="28" spans="1:5" ht="51">
      <c r="A28" s="12" t="s">
        <v>49</v>
      </c>
      <c r="B28" s="31">
        <f>B29+B31+B30</f>
        <v>8551440.68</v>
      </c>
      <c r="C28" s="31">
        <f>C29+C31+C30</f>
        <v>7753227.33</v>
      </c>
      <c r="D28" s="32">
        <f t="shared" si="2"/>
        <v>-798213.3499999996</v>
      </c>
      <c r="E28" s="37">
        <f>C28/B28*100</f>
        <v>90.66574417259478</v>
      </c>
    </row>
    <row r="29" spans="1:5" ht="39" customHeight="1" outlineLevel="1">
      <c r="A29" s="7" t="s">
        <v>23</v>
      </c>
      <c r="B29" s="34">
        <v>2250</v>
      </c>
      <c r="C29" s="34">
        <v>5100</v>
      </c>
      <c r="D29" s="35">
        <f t="shared" si="2"/>
        <v>2850</v>
      </c>
      <c r="E29" s="36">
        <v>0</v>
      </c>
    </row>
    <row r="30" spans="1:10" ht="51" outlineLevel="1">
      <c r="A30" s="14" t="s">
        <v>24</v>
      </c>
      <c r="B30" s="34">
        <v>8549190.68</v>
      </c>
      <c r="C30" s="34">
        <v>7748127.33</v>
      </c>
      <c r="D30" s="35">
        <f t="shared" si="2"/>
        <v>-801063.3499999996</v>
      </c>
      <c r="E30" s="36">
        <v>0</v>
      </c>
      <c r="J30" s="1" t="s">
        <v>4</v>
      </c>
    </row>
    <row r="31" spans="1:5" ht="51" outlineLevel="1">
      <c r="A31" s="7" t="s">
        <v>25</v>
      </c>
      <c r="B31" s="34">
        <v>0</v>
      </c>
      <c r="C31" s="34">
        <v>0</v>
      </c>
      <c r="D31" s="35">
        <f t="shared" si="2"/>
        <v>0</v>
      </c>
      <c r="E31" s="36" t="e">
        <f>C31/B31*100</f>
        <v>#DIV/0!</v>
      </c>
    </row>
    <row r="32" spans="1:5" ht="38.25" outlineLevel="1">
      <c r="A32" s="15" t="s">
        <v>45</v>
      </c>
      <c r="B32" s="31">
        <v>0</v>
      </c>
      <c r="C32" s="31">
        <v>1205998.5</v>
      </c>
      <c r="D32" s="32">
        <f t="shared" si="2"/>
        <v>1205998.5</v>
      </c>
      <c r="E32" s="37" t="e">
        <f>C32/B32*100</f>
        <v>#DIV/0!</v>
      </c>
    </row>
    <row r="33" spans="1:9" ht="45" customHeight="1">
      <c r="A33" s="12" t="s">
        <v>50</v>
      </c>
      <c r="B33" s="31">
        <f>B34+B35</f>
        <v>24804508.060000002</v>
      </c>
      <c r="C33" s="31">
        <f>C34+C35</f>
        <v>43258978.44</v>
      </c>
      <c r="D33" s="32">
        <f t="shared" si="2"/>
        <v>18454470.379999995</v>
      </c>
      <c r="E33" s="37">
        <f>C33/B33*100</f>
        <v>174.3996628974064</v>
      </c>
      <c r="I33" s="20"/>
    </row>
    <row r="34" spans="1:5" ht="24" customHeight="1">
      <c r="A34" s="16" t="s">
        <v>6</v>
      </c>
      <c r="B34" s="34">
        <v>16414427.82</v>
      </c>
      <c r="C34" s="34">
        <v>36642309.16</v>
      </c>
      <c r="D34" s="35">
        <f t="shared" si="2"/>
        <v>20227881.339999996</v>
      </c>
      <c r="E34" s="36">
        <f>C34/B34*100</f>
        <v>223.23232683964486</v>
      </c>
    </row>
    <row r="35" spans="1:9" ht="45" customHeight="1">
      <c r="A35" s="16" t="s">
        <v>7</v>
      </c>
      <c r="B35" s="34">
        <v>8390080.24</v>
      </c>
      <c r="C35" s="34">
        <v>6616669.28</v>
      </c>
      <c r="D35" s="35">
        <f t="shared" si="2"/>
        <v>-1773410.96</v>
      </c>
      <c r="E35" s="36">
        <f>C35/B35*100</f>
        <v>78.86300357957006</v>
      </c>
      <c r="I35" s="6"/>
    </row>
    <row r="36" spans="1:5" ht="51">
      <c r="A36" s="12" t="s">
        <v>51</v>
      </c>
      <c r="B36" s="38">
        <v>90250</v>
      </c>
      <c r="C36" s="31">
        <f>C37+C38</f>
        <v>49530.96</v>
      </c>
      <c r="D36" s="32">
        <f>D38+D37</f>
        <v>49530.96</v>
      </c>
      <c r="E36" s="37">
        <v>0</v>
      </c>
    </row>
    <row r="37" spans="1:5" ht="51">
      <c r="A37" s="19" t="s">
        <v>60</v>
      </c>
      <c r="B37" s="39">
        <v>0</v>
      </c>
      <c r="C37" s="34">
        <v>42000</v>
      </c>
      <c r="D37" s="40">
        <f>C37-B37</f>
        <v>42000</v>
      </c>
      <c r="E37" s="41" t="e">
        <f>C37/B37*100</f>
        <v>#DIV/0!</v>
      </c>
    </row>
    <row r="38" spans="1:5" ht="51">
      <c r="A38" s="19" t="s">
        <v>61</v>
      </c>
      <c r="B38" s="39">
        <v>0</v>
      </c>
      <c r="C38" s="34">
        <v>7530.96</v>
      </c>
      <c r="D38" s="40">
        <f>C38-B38</f>
        <v>7530.96</v>
      </c>
      <c r="E38" s="41" t="e">
        <f>C38/B38*100</f>
        <v>#DIV/0!</v>
      </c>
    </row>
    <row r="39" spans="1:5" ht="45" customHeight="1">
      <c r="A39" s="12" t="s">
        <v>52</v>
      </c>
      <c r="B39" s="31">
        <f>B40+B41+B43+B42</f>
        <v>11720541.91</v>
      </c>
      <c r="C39" s="31">
        <f>C40+C41+C43+C42</f>
        <v>11892093.170000002</v>
      </c>
      <c r="D39" s="32">
        <f t="shared" si="2"/>
        <v>171551.26000000164</v>
      </c>
      <c r="E39" s="37">
        <f aca="true" t="shared" si="4" ref="E39:E49">C39/B39*100</f>
        <v>101.46368027448997</v>
      </c>
    </row>
    <row r="40" spans="1:5" ht="45.75" customHeight="1" outlineLevel="1">
      <c r="A40" s="8" t="s">
        <v>26</v>
      </c>
      <c r="B40" s="34">
        <v>2351309</v>
      </c>
      <c r="C40" s="34">
        <v>2328443</v>
      </c>
      <c r="D40" s="35">
        <f t="shared" si="2"/>
        <v>-22866</v>
      </c>
      <c r="E40" s="36">
        <f t="shared" si="4"/>
        <v>99.02752041522403</v>
      </c>
    </row>
    <row r="41" spans="1:5" ht="43.5" customHeight="1" outlineLevel="1">
      <c r="A41" s="8" t="s">
        <v>27</v>
      </c>
      <c r="B41" s="34">
        <v>3136733.22</v>
      </c>
      <c r="C41" s="34">
        <v>3301725.38</v>
      </c>
      <c r="D41" s="35">
        <f t="shared" si="2"/>
        <v>164992.15999999968</v>
      </c>
      <c r="E41" s="36">
        <f t="shared" si="4"/>
        <v>105.25999976497842</v>
      </c>
    </row>
    <row r="42" spans="1:5" ht="76.5" outlineLevel="1">
      <c r="A42" s="14" t="s">
        <v>28</v>
      </c>
      <c r="B42" s="34">
        <v>876334.51</v>
      </c>
      <c r="C42" s="34">
        <v>1074200.8</v>
      </c>
      <c r="D42" s="35">
        <f t="shared" si="2"/>
        <v>197866.29000000004</v>
      </c>
      <c r="E42" s="36">
        <f t="shared" si="4"/>
        <v>122.57885404969389</v>
      </c>
    </row>
    <row r="43" spans="1:5" ht="54.75" customHeight="1" outlineLevel="1">
      <c r="A43" s="8" t="s">
        <v>29</v>
      </c>
      <c r="B43" s="34">
        <v>5356165.18</v>
      </c>
      <c r="C43" s="34">
        <v>5187723.99</v>
      </c>
      <c r="D43" s="35">
        <f t="shared" si="2"/>
        <v>-168441.18999999948</v>
      </c>
      <c r="E43" s="36">
        <f t="shared" si="4"/>
        <v>96.85519052644304</v>
      </c>
    </row>
    <row r="44" spans="1:5" ht="76.5">
      <c r="A44" s="12" t="s">
        <v>53</v>
      </c>
      <c r="B44" s="31">
        <f>B45+B46+B47</f>
        <v>10802486.620000001</v>
      </c>
      <c r="C44" s="31">
        <f>C45+C46+C47</f>
        <v>15205597.760000002</v>
      </c>
      <c r="D44" s="32">
        <f t="shared" si="2"/>
        <v>4403111.140000001</v>
      </c>
      <c r="E44" s="37">
        <f t="shared" si="4"/>
        <v>140.7601628670196</v>
      </c>
    </row>
    <row r="45" spans="1:5" ht="25.5" outlineLevel="1">
      <c r="A45" s="8" t="s">
        <v>30</v>
      </c>
      <c r="B45" s="34">
        <v>2537584.08</v>
      </c>
      <c r="C45" s="34">
        <v>2257377.22</v>
      </c>
      <c r="D45" s="35">
        <f t="shared" si="2"/>
        <v>-280206.85999999987</v>
      </c>
      <c r="E45" s="36">
        <f t="shared" si="4"/>
        <v>88.95773100846377</v>
      </c>
    </row>
    <row r="46" spans="1:5" ht="30" customHeight="1" outlineLevel="1">
      <c r="A46" s="8" t="s">
        <v>31</v>
      </c>
      <c r="B46" s="34">
        <v>2600536.06</v>
      </c>
      <c r="C46" s="34">
        <v>5302385.18</v>
      </c>
      <c r="D46" s="35">
        <f t="shared" si="2"/>
        <v>2701849.1199999996</v>
      </c>
      <c r="E46" s="36">
        <f t="shared" si="4"/>
        <v>203.89585291887857</v>
      </c>
    </row>
    <row r="47" spans="1:5" ht="63.75" outlineLevel="1">
      <c r="A47" s="16" t="s">
        <v>32</v>
      </c>
      <c r="B47" s="34">
        <v>5664366.48</v>
      </c>
      <c r="C47" s="34">
        <v>7645835.36</v>
      </c>
      <c r="D47" s="35">
        <f t="shared" si="2"/>
        <v>1981468.88</v>
      </c>
      <c r="E47" s="36">
        <f t="shared" si="4"/>
        <v>134.9812973259456</v>
      </c>
    </row>
    <row r="48" spans="1:5" ht="60" customHeight="1">
      <c r="A48" s="12" t="s">
        <v>54</v>
      </c>
      <c r="B48" s="31">
        <f>SUM(B49:B56)</f>
        <v>35198982.73</v>
      </c>
      <c r="C48" s="31">
        <f>SUM(C49:C56)</f>
        <v>32643558.919999998</v>
      </c>
      <c r="D48" s="32">
        <f t="shared" si="2"/>
        <v>-2555423.8099999987</v>
      </c>
      <c r="E48" s="37">
        <f t="shared" si="4"/>
        <v>92.74006345694184</v>
      </c>
    </row>
    <row r="49" spans="1:5" ht="45" customHeight="1" outlineLevel="1">
      <c r="A49" s="8" t="s">
        <v>33</v>
      </c>
      <c r="B49" s="34">
        <v>9815410.82</v>
      </c>
      <c r="C49" s="34">
        <v>10373333.49</v>
      </c>
      <c r="D49" s="34">
        <f>C49-B49</f>
        <v>557922.6699999999</v>
      </c>
      <c r="E49" s="36">
        <f t="shared" si="4"/>
        <v>105.68414995797394</v>
      </c>
    </row>
    <row r="50" spans="1:5" ht="51" outlineLevel="1">
      <c r="A50" s="8" t="s">
        <v>34</v>
      </c>
      <c r="B50" s="34">
        <v>2144347.42</v>
      </c>
      <c r="C50" s="34">
        <v>0</v>
      </c>
      <c r="D50" s="34">
        <f aca="true" t="shared" si="5" ref="D50:D56">C50-B50</f>
        <v>-2144347.42</v>
      </c>
      <c r="E50" s="36">
        <f aca="true" t="shared" si="6" ref="E50:E62">C50/B50*100</f>
        <v>0</v>
      </c>
    </row>
    <row r="51" spans="1:5" ht="51" outlineLevel="1">
      <c r="A51" s="8" t="s">
        <v>35</v>
      </c>
      <c r="B51" s="34">
        <v>1247426.52</v>
      </c>
      <c r="C51" s="34">
        <v>1386220.04</v>
      </c>
      <c r="D51" s="34">
        <f t="shared" si="5"/>
        <v>138793.52000000002</v>
      </c>
      <c r="E51" s="36">
        <f t="shared" si="6"/>
        <v>111.12638843047846</v>
      </c>
    </row>
    <row r="52" spans="1:5" ht="30" customHeight="1" outlineLevel="1">
      <c r="A52" s="8" t="s">
        <v>36</v>
      </c>
      <c r="B52" s="34">
        <v>1760740.46</v>
      </c>
      <c r="C52" s="34">
        <v>1686526.23</v>
      </c>
      <c r="D52" s="34">
        <f t="shared" si="5"/>
        <v>-74214.22999999998</v>
      </c>
      <c r="E52" s="36">
        <f t="shared" si="6"/>
        <v>95.78505568049479</v>
      </c>
    </row>
    <row r="53" spans="1:5" ht="51" outlineLevel="1">
      <c r="A53" s="8" t="s">
        <v>37</v>
      </c>
      <c r="B53" s="34">
        <v>7591033.95</v>
      </c>
      <c r="C53" s="34">
        <v>6892526.59</v>
      </c>
      <c r="D53" s="34">
        <f t="shared" si="5"/>
        <v>-698507.3600000003</v>
      </c>
      <c r="E53" s="36">
        <f t="shared" si="6"/>
        <v>90.79825798961154</v>
      </c>
    </row>
    <row r="54" spans="1:5" ht="38.25" outlineLevel="1">
      <c r="A54" s="8" t="s">
        <v>38</v>
      </c>
      <c r="B54" s="34">
        <v>7725955.99</v>
      </c>
      <c r="C54" s="34">
        <v>8369845.01</v>
      </c>
      <c r="D54" s="34">
        <f t="shared" si="5"/>
        <v>643889.0199999996</v>
      </c>
      <c r="E54" s="36">
        <f t="shared" si="6"/>
        <v>108.33410157698813</v>
      </c>
    </row>
    <row r="55" spans="1:5" ht="63.75" outlineLevel="1">
      <c r="A55" s="8" t="s">
        <v>39</v>
      </c>
      <c r="B55" s="34">
        <v>4654510.87</v>
      </c>
      <c r="C55" s="34">
        <v>3850967.56</v>
      </c>
      <c r="D55" s="34">
        <f t="shared" si="5"/>
        <v>-803543.31</v>
      </c>
      <c r="E55" s="36">
        <f t="shared" si="6"/>
        <v>82.73624592480542</v>
      </c>
    </row>
    <row r="56" spans="1:5" ht="25.5" outlineLevel="1">
      <c r="A56" s="9" t="s">
        <v>40</v>
      </c>
      <c r="B56" s="34">
        <v>259556.7</v>
      </c>
      <c r="C56" s="34">
        <v>84140</v>
      </c>
      <c r="D56" s="34">
        <f t="shared" si="5"/>
        <v>-175416.7</v>
      </c>
      <c r="E56" s="42">
        <f t="shared" si="6"/>
        <v>32.41680912108992</v>
      </c>
    </row>
    <row r="57" spans="1:5" ht="63.75" outlineLevel="1">
      <c r="A57" s="17" t="s">
        <v>55</v>
      </c>
      <c r="B57" s="43">
        <v>7682134.65</v>
      </c>
      <c r="C57" s="43">
        <v>9857734.63</v>
      </c>
      <c r="D57" s="44">
        <f t="shared" si="2"/>
        <v>2175599.9800000004</v>
      </c>
      <c r="E57" s="45">
        <f t="shared" si="6"/>
        <v>128.32025314734622</v>
      </c>
    </row>
    <row r="58" spans="1:5" ht="63.75" outlineLevel="1">
      <c r="A58" s="17" t="s">
        <v>56</v>
      </c>
      <c r="B58" s="43">
        <f>B59+B60+B61</f>
        <v>1920577.32</v>
      </c>
      <c r="C58" s="43">
        <f>C59+C60+C61</f>
        <v>23974147.89</v>
      </c>
      <c r="D58" s="44">
        <f t="shared" si="2"/>
        <v>22053570.57</v>
      </c>
      <c r="E58" s="45">
        <f t="shared" si="6"/>
        <v>1248.2781942879549</v>
      </c>
    </row>
    <row r="59" spans="1:5" ht="38.25" outlineLevel="1">
      <c r="A59" s="16" t="s">
        <v>41</v>
      </c>
      <c r="B59" s="34">
        <v>0</v>
      </c>
      <c r="C59" s="34">
        <v>3430451.88</v>
      </c>
      <c r="D59" s="46">
        <f t="shared" si="2"/>
        <v>3430451.88</v>
      </c>
      <c r="E59" s="42" t="e">
        <f t="shared" si="6"/>
        <v>#DIV/0!</v>
      </c>
    </row>
    <row r="60" spans="1:5" ht="51" outlineLevel="1">
      <c r="A60" s="16" t="s">
        <v>42</v>
      </c>
      <c r="B60" s="34">
        <v>1920577.32</v>
      </c>
      <c r="C60" s="34">
        <v>20430420.21</v>
      </c>
      <c r="D60" s="46">
        <f t="shared" si="2"/>
        <v>18509842.89</v>
      </c>
      <c r="E60" s="42">
        <f t="shared" si="6"/>
        <v>1063.7645252418163</v>
      </c>
    </row>
    <row r="61" spans="1:5" ht="25.5" outlineLevel="1">
      <c r="A61" s="16" t="s">
        <v>43</v>
      </c>
      <c r="B61" s="34">
        <v>0</v>
      </c>
      <c r="C61" s="34">
        <v>113275.8</v>
      </c>
      <c r="D61" s="46">
        <f t="shared" si="2"/>
        <v>113275.8</v>
      </c>
      <c r="E61" s="42" t="e">
        <f t="shared" si="6"/>
        <v>#DIV/0!</v>
      </c>
    </row>
    <row r="62" spans="1:5" ht="12.75" customHeight="1">
      <c r="A62" s="13" t="s">
        <v>0</v>
      </c>
      <c r="B62" s="47">
        <f>B8+B17+B22+B28+B33+B36+B39+B44+B48+B32+B57+B58</f>
        <v>538136074.9300001</v>
      </c>
      <c r="C62" s="47">
        <f>C8+C17+C22+C28+C33+C36+C39+C44+C48+C32+C57+C58</f>
        <v>653441764.1499999</v>
      </c>
      <c r="D62" s="44">
        <f t="shared" si="2"/>
        <v>115305689.21999979</v>
      </c>
      <c r="E62" s="37">
        <f t="shared" si="6"/>
        <v>121.42686480087748</v>
      </c>
    </row>
    <row r="63" spans="2:5" s="3" customFormat="1" ht="15">
      <c r="B63" s="23"/>
      <c r="C63" s="23"/>
      <c r="D63" s="21"/>
      <c r="E63" s="21"/>
    </row>
    <row r="64" spans="2:5" s="3" customFormat="1" ht="15">
      <c r="B64" s="24"/>
      <c r="C64" s="24"/>
      <c r="D64" s="21"/>
      <c r="E64" s="21"/>
    </row>
    <row r="65" spans="2:5" s="3" customFormat="1" ht="15">
      <c r="B65" s="24"/>
      <c r="C65" s="23"/>
      <c r="D65" s="21"/>
      <c r="E65" s="21"/>
    </row>
    <row r="66" spans="2:5" s="3" customFormat="1" ht="15">
      <c r="B66" s="24"/>
      <c r="C66" s="24"/>
      <c r="D66" s="21"/>
      <c r="E66" s="21"/>
    </row>
    <row r="67" spans="2:5" s="3" customFormat="1" ht="15">
      <c r="B67" s="23"/>
      <c r="C67" s="23"/>
      <c r="D67" s="21"/>
      <c r="E67" s="21"/>
    </row>
    <row r="68" spans="2:5" s="3" customFormat="1" ht="15">
      <c r="B68" s="23"/>
      <c r="C68" s="23"/>
      <c r="D68" s="21"/>
      <c r="E68" s="21"/>
    </row>
    <row r="69" spans="2:5" s="3" customFormat="1" ht="15">
      <c r="B69" s="23"/>
      <c r="C69" s="23"/>
      <c r="D69" s="21"/>
      <c r="E69" s="21"/>
    </row>
    <row r="70" spans="2:5" s="3" customFormat="1" ht="15">
      <c r="B70" s="23"/>
      <c r="C70" s="23"/>
      <c r="D70" s="21"/>
      <c r="E70" s="21"/>
    </row>
    <row r="71" spans="2:5" s="3" customFormat="1" ht="15">
      <c r="B71" s="23"/>
      <c r="C71" s="23"/>
      <c r="D71" s="21"/>
      <c r="E71" s="21"/>
    </row>
    <row r="72" spans="2:5" s="3" customFormat="1" ht="15">
      <c r="B72" s="23"/>
      <c r="C72" s="23"/>
      <c r="D72" s="21"/>
      <c r="E72" s="21"/>
    </row>
    <row r="73" spans="2:5" s="3" customFormat="1" ht="15">
      <c r="B73" s="23"/>
      <c r="C73" s="23"/>
      <c r="D73" s="21"/>
      <c r="E73" s="21"/>
    </row>
    <row r="74" spans="2:5" s="3" customFormat="1" ht="15">
      <c r="B74" s="23"/>
      <c r="C74" s="23"/>
      <c r="D74" s="21"/>
      <c r="E74" s="21"/>
    </row>
    <row r="75" spans="2:5" s="3" customFormat="1" ht="15">
      <c r="B75" s="23"/>
      <c r="C75" s="23"/>
      <c r="D75" s="21"/>
      <c r="E75" s="21"/>
    </row>
    <row r="76" spans="2:5" s="3" customFormat="1" ht="15">
      <c r="B76" s="23"/>
      <c r="C76" s="23"/>
      <c r="D76" s="21"/>
      <c r="E76" s="21"/>
    </row>
    <row r="77" spans="2:5" s="3" customFormat="1" ht="15">
      <c r="B77" s="23"/>
      <c r="C77" s="23"/>
      <c r="D77" s="21"/>
      <c r="E77" s="21"/>
    </row>
    <row r="78" spans="2:5" s="3" customFormat="1" ht="15">
      <c r="B78" s="23"/>
      <c r="C78" s="23"/>
      <c r="D78" s="21"/>
      <c r="E78" s="21"/>
    </row>
    <row r="79" spans="2:5" s="3" customFormat="1" ht="15">
      <c r="B79" s="23"/>
      <c r="C79" s="23"/>
      <c r="D79" s="21"/>
      <c r="E79" s="21"/>
    </row>
    <row r="80" spans="2:5" s="3" customFormat="1" ht="15">
      <c r="B80" s="23"/>
      <c r="C80" s="23"/>
      <c r="D80" s="21"/>
      <c r="E80" s="21"/>
    </row>
    <row r="81" spans="2:5" s="3" customFormat="1" ht="15">
      <c r="B81" s="23"/>
      <c r="C81" s="23"/>
      <c r="D81" s="21"/>
      <c r="E81" s="21"/>
    </row>
    <row r="82" spans="2:5" s="3" customFormat="1" ht="15">
      <c r="B82" s="23"/>
      <c r="C82" s="23"/>
      <c r="D82" s="21"/>
      <c r="E82" s="21"/>
    </row>
    <row r="83" spans="2:5" s="3" customFormat="1" ht="15">
      <c r="B83" s="23"/>
      <c r="C83" s="23"/>
      <c r="D83" s="21"/>
      <c r="E83" s="21"/>
    </row>
    <row r="84" spans="2:5" s="3" customFormat="1" ht="15">
      <c r="B84" s="23"/>
      <c r="C84" s="23"/>
      <c r="D84" s="21"/>
      <c r="E84" s="21"/>
    </row>
    <row r="85" spans="2:5" s="3" customFormat="1" ht="15">
      <c r="B85" s="23"/>
      <c r="C85" s="23"/>
      <c r="D85" s="21"/>
      <c r="E85" s="21"/>
    </row>
    <row r="86" spans="2:5" s="3" customFormat="1" ht="15">
      <c r="B86" s="23"/>
      <c r="C86" s="23"/>
      <c r="D86" s="21"/>
      <c r="E86" s="21"/>
    </row>
    <row r="87" spans="2:5" s="3" customFormat="1" ht="15">
      <c r="B87" s="23"/>
      <c r="C87" s="23"/>
      <c r="D87" s="21"/>
      <c r="E87" s="21"/>
    </row>
    <row r="88" spans="2:5" s="3" customFormat="1" ht="15">
      <c r="B88" s="23"/>
      <c r="C88" s="23"/>
      <c r="D88" s="21"/>
      <c r="E88" s="21"/>
    </row>
    <row r="89" spans="2:5" s="3" customFormat="1" ht="15">
      <c r="B89" s="23"/>
      <c r="C89" s="23"/>
      <c r="D89" s="21"/>
      <c r="E89" s="21"/>
    </row>
    <row r="90" spans="2:5" s="3" customFormat="1" ht="15">
      <c r="B90" s="23"/>
      <c r="C90" s="23"/>
      <c r="D90" s="21"/>
      <c r="E90" s="21"/>
    </row>
    <row r="91" spans="2:5" s="3" customFormat="1" ht="15">
      <c r="B91" s="23"/>
      <c r="C91" s="23"/>
      <c r="D91" s="21"/>
      <c r="E91" s="21"/>
    </row>
    <row r="92" spans="2:5" s="3" customFormat="1" ht="15">
      <c r="B92" s="23"/>
      <c r="C92" s="23"/>
      <c r="D92" s="21"/>
      <c r="E92" s="21"/>
    </row>
    <row r="93" spans="2:5" s="3" customFormat="1" ht="15">
      <c r="B93" s="23"/>
      <c r="C93" s="23"/>
      <c r="D93" s="21"/>
      <c r="E93" s="21"/>
    </row>
    <row r="94" spans="2:5" s="3" customFormat="1" ht="15">
      <c r="B94" s="23"/>
      <c r="C94" s="23"/>
      <c r="D94" s="21"/>
      <c r="E94" s="21"/>
    </row>
    <row r="95" spans="2:5" s="3" customFormat="1" ht="15">
      <c r="B95" s="23"/>
      <c r="C95" s="23"/>
      <c r="D95" s="21"/>
      <c r="E95" s="21"/>
    </row>
    <row r="96" spans="2:5" s="3" customFormat="1" ht="15">
      <c r="B96" s="23"/>
      <c r="C96" s="23"/>
      <c r="D96" s="21"/>
      <c r="E96" s="21"/>
    </row>
    <row r="97" spans="2:5" s="3" customFormat="1" ht="15">
      <c r="B97" s="23"/>
      <c r="C97" s="23"/>
      <c r="D97" s="21"/>
      <c r="E97" s="21"/>
    </row>
    <row r="98" spans="2:5" s="3" customFormat="1" ht="15">
      <c r="B98" s="23"/>
      <c r="C98" s="23"/>
      <c r="D98" s="21"/>
      <c r="E98" s="21"/>
    </row>
    <row r="99" spans="2:5" s="3" customFormat="1" ht="15">
      <c r="B99" s="23"/>
      <c r="C99" s="23"/>
      <c r="D99" s="21"/>
      <c r="E99" s="21"/>
    </row>
    <row r="100" spans="2:5" s="3" customFormat="1" ht="15">
      <c r="B100" s="23"/>
      <c r="C100" s="23"/>
      <c r="D100" s="21"/>
      <c r="E100" s="21"/>
    </row>
    <row r="101" spans="2:5" s="3" customFormat="1" ht="15">
      <c r="B101" s="23"/>
      <c r="C101" s="23"/>
      <c r="D101" s="21"/>
      <c r="E101" s="21"/>
    </row>
    <row r="102" spans="2:5" s="3" customFormat="1" ht="15">
      <c r="B102" s="23"/>
      <c r="C102" s="23"/>
      <c r="D102" s="21"/>
      <c r="E102" s="21"/>
    </row>
    <row r="103" spans="2:5" s="3" customFormat="1" ht="15">
      <c r="B103" s="23"/>
      <c r="C103" s="23"/>
      <c r="D103" s="21"/>
      <c r="E103" s="21"/>
    </row>
    <row r="104" spans="2:5" s="3" customFormat="1" ht="15">
      <c r="B104" s="23"/>
      <c r="C104" s="23"/>
      <c r="D104" s="21"/>
      <c r="E104" s="21"/>
    </row>
    <row r="105" spans="2:5" s="3" customFormat="1" ht="15">
      <c r="B105" s="23"/>
      <c r="C105" s="23"/>
      <c r="D105" s="21"/>
      <c r="E105" s="21"/>
    </row>
    <row r="106" spans="2:5" s="3" customFormat="1" ht="15">
      <c r="B106" s="23"/>
      <c r="C106" s="23"/>
      <c r="D106" s="21"/>
      <c r="E106" s="21"/>
    </row>
    <row r="107" spans="2:5" s="3" customFormat="1" ht="15">
      <c r="B107" s="23"/>
      <c r="C107" s="23"/>
      <c r="D107" s="21"/>
      <c r="E107" s="21"/>
    </row>
    <row r="108" spans="2:5" s="3" customFormat="1" ht="15">
      <c r="B108" s="23"/>
      <c r="C108" s="23"/>
      <c r="D108" s="21"/>
      <c r="E108" s="21"/>
    </row>
    <row r="109" spans="2:5" s="3" customFormat="1" ht="15">
      <c r="B109" s="23"/>
      <c r="C109" s="23"/>
      <c r="D109" s="21"/>
      <c r="E109" s="21"/>
    </row>
    <row r="110" spans="2:5" s="3" customFormat="1" ht="15">
      <c r="B110" s="23"/>
      <c r="C110" s="23"/>
      <c r="D110" s="21"/>
      <c r="E110" s="21"/>
    </row>
    <row r="111" spans="2:5" s="3" customFormat="1" ht="15">
      <c r="B111" s="23"/>
      <c r="C111" s="23"/>
      <c r="D111" s="21"/>
      <c r="E111" s="21"/>
    </row>
    <row r="112" spans="2:5" s="3" customFormat="1" ht="15">
      <c r="B112" s="23"/>
      <c r="C112" s="23"/>
      <c r="D112" s="21"/>
      <c r="E112" s="21"/>
    </row>
    <row r="113" spans="2:5" s="3" customFormat="1" ht="15">
      <c r="B113" s="23"/>
      <c r="C113" s="23"/>
      <c r="D113" s="21"/>
      <c r="E113" s="21"/>
    </row>
    <row r="114" spans="2:5" s="3" customFormat="1" ht="15">
      <c r="B114" s="23"/>
      <c r="C114" s="23"/>
      <c r="D114" s="21"/>
      <c r="E114" s="21"/>
    </row>
    <row r="115" spans="2:5" s="3" customFormat="1" ht="15">
      <c r="B115" s="23"/>
      <c r="C115" s="23"/>
      <c r="D115" s="21"/>
      <c r="E115" s="21"/>
    </row>
    <row r="116" spans="2:5" s="3" customFormat="1" ht="15">
      <c r="B116" s="23"/>
      <c r="C116" s="23"/>
      <c r="D116" s="21"/>
      <c r="E116" s="21"/>
    </row>
    <row r="117" spans="2:5" s="3" customFormat="1" ht="15">
      <c r="B117" s="23"/>
      <c r="C117" s="23"/>
      <c r="D117" s="21"/>
      <c r="E117" s="21"/>
    </row>
    <row r="118" spans="2:5" s="3" customFormat="1" ht="15">
      <c r="B118" s="23"/>
      <c r="C118" s="23"/>
      <c r="D118" s="21"/>
      <c r="E118" s="21"/>
    </row>
    <row r="119" spans="2:5" s="3" customFormat="1" ht="15">
      <c r="B119" s="23"/>
      <c r="C119" s="23"/>
      <c r="D119" s="21"/>
      <c r="E119" s="21"/>
    </row>
    <row r="120" spans="2:5" s="3" customFormat="1" ht="15">
      <c r="B120" s="23"/>
      <c r="C120" s="23"/>
      <c r="D120" s="21"/>
      <c r="E120" s="21"/>
    </row>
    <row r="121" spans="2:5" s="3" customFormat="1" ht="15">
      <c r="B121" s="23"/>
      <c r="C121" s="23"/>
      <c r="D121" s="21"/>
      <c r="E121" s="21"/>
    </row>
    <row r="122" spans="2:5" s="3" customFormat="1" ht="15">
      <c r="B122" s="23"/>
      <c r="C122" s="23"/>
      <c r="D122" s="21"/>
      <c r="E122" s="21"/>
    </row>
    <row r="123" spans="2:5" s="3" customFormat="1" ht="15">
      <c r="B123" s="23"/>
      <c r="C123" s="23"/>
      <c r="D123" s="21"/>
      <c r="E123" s="21"/>
    </row>
    <row r="124" spans="2:5" s="3" customFormat="1" ht="15">
      <c r="B124" s="23"/>
      <c r="C124" s="23"/>
      <c r="D124" s="21"/>
      <c r="E124" s="21"/>
    </row>
    <row r="125" spans="2:5" s="3" customFormat="1" ht="15">
      <c r="B125" s="23"/>
      <c r="C125" s="23"/>
      <c r="D125" s="21"/>
      <c r="E125" s="21"/>
    </row>
    <row r="126" spans="2:5" s="3" customFormat="1" ht="15">
      <c r="B126" s="23"/>
      <c r="C126" s="23"/>
      <c r="D126" s="21"/>
      <c r="E126" s="21"/>
    </row>
    <row r="127" spans="2:5" s="3" customFormat="1" ht="15">
      <c r="B127" s="23"/>
      <c r="C127" s="23"/>
      <c r="D127" s="21"/>
      <c r="E127" s="21"/>
    </row>
    <row r="128" spans="2:5" s="3" customFormat="1" ht="15">
      <c r="B128" s="23"/>
      <c r="C128" s="23"/>
      <c r="D128" s="21"/>
      <c r="E128" s="21"/>
    </row>
    <row r="129" spans="2:5" s="3" customFormat="1" ht="15">
      <c r="B129" s="23"/>
      <c r="C129" s="23"/>
      <c r="D129" s="21"/>
      <c r="E129" s="21"/>
    </row>
    <row r="130" spans="2:5" s="3" customFormat="1" ht="15">
      <c r="B130" s="23"/>
      <c r="C130" s="23"/>
      <c r="D130" s="21"/>
      <c r="E130" s="21"/>
    </row>
    <row r="131" spans="2:5" s="3" customFormat="1" ht="15">
      <c r="B131" s="23"/>
      <c r="C131" s="23"/>
      <c r="D131" s="21"/>
      <c r="E131" s="21"/>
    </row>
    <row r="132" spans="2:5" s="3" customFormat="1" ht="15">
      <c r="B132" s="23"/>
      <c r="C132" s="23"/>
      <c r="D132" s="21"/>
      <c r="E132" s="21"/>
    </row>
    <row r="133" spans="2:5" s="3" customFormat="1" ht="15">
      <c r="B133" s="23"/>
      <c r="C133" s="23"/>
      <c r="D133" s="21"/>
      <c r="E133" s="21"/>
    </row>
    <row r="134" spans="2:5" s="3" customFormat="1" ht="15">
      <c r="B134" s="23"/>
      <c r="C134" s="23"/>
      <c r="D134" s="21"/>
      <c r="E134" s="21"/>
    </row>
    <row r="135" spans="2:5" s="3" customFormat="1" ht="15">
      <c r="B135" s="23"/>
      <c r="C135" s="23"/>
      <c r="D135" s="21"/>
      <c r="E135" s="21"/>
    </row>
    <row r="136" spans="2:5" s="3" customFormat="1" ht="15">
      <c r="B136" s="23"/>
      <c r="C136" s="23"/>
      <c r="D136" s="21"/>
      <c r="E136" s="21"/>
    </row>
    <row r="137" spans="2:5" s="3" customFormat="1" ht="15">
      <c r="B137" s="23"/>
      <c r="C137" s="23"/>
      <c r="D137" s="21"/>
      <c r="E137" s="21"/>
    </row>
    <row r="138" spans="2:5" s="3" customFormat="1" ht="15">
      <c r="B138" s="23"/>
      <c r="C138" s="23"/>
      <c r="D138" s="21"/>
      <c r="E138" s="21"/>
    </row>
    <row r="139" spans="2:5" s="3" customFormat="1" ht="15">
      <c r="B139" s="23"/>
      <c r="C139" s="23"/>
      <c r="D139" s="21"/>
      <c r="E139" s="21"/>
    </row>
    <row r="140" spans="2:5" s="3" customFormat="1" ht="15">
      <c r="B140" s="23"/>
      <c r="C140" s="23"/>
      <c r="D140" s="21"/>
      <c r="E140" s="21"/>
    </row>
    <row r="141" spans="2:5" s="3" customFormat="1" ht="15">
      <c r="B141" s="23"/>
      <c r="C141" s="23"/>
      <c r="D141" s="21"/>
      <c r="E141" s="21"/>
    </row>
    <row r="142" spans="2:5" s="3" customFormat="1" ht="15">
      <c r="B142" s="23"/>
      <c r="C142" s="23"/>
      <c r="D142" s="21"/>
      <c r="E142" s="21"/>
    </row>
    <row r="143" spans="2:5" s="3" customFormat="1" ht="15">
      <c r="B143" s="23"/>
      <c r="C143" s="23"/>
      <c r="D143" s="21"/>
      <c r="E143" s="21"/>
    </row>
    <row r="144" spans="2:5" s="3" customFormat="1" ht="15">
      <c r="B144" s="23"/>
      <c r="C144" s="23"/>
      <c r="D144" s="21"/>
      <c r="E144" s="21"/>
    </row>
    <row r="145" spans="2:5" s="3" customFormat="1" ht="15">
      <c r="B145" s="23"/>
      <c r="C145" s="23"/>
      <c r="D145" s="21"/>
      <c r="E145" s="21"/>
    </row>
    <row r="146" spans="2:5" s="3" customFormat="1" ht="15">
      <c r="B146" s="23"/>
      <c r="C146" s="23"/>
      <c r="D146" s="21"/>
      <c r="E146" s="21"/>
    </row>
    <row r="147" spans="2:5" s="3" customFormat="1" ht="15">
      <c r="B147" s="23"/>
      <c r="C147" s="23"/>
      <c r="D147" s="21"/>
      <c r="E147" s="21"/>
    </row>
    <row r="148" spans="2:5" s="3" customFormat="1" ht="15">
      <c r="B148" s="23"/>
      <c r="C148" s="23"/>
      <c r="D148" s="21"/>
      <c r="E148" s="21"/>
    </row>
    <row r="149" spans="2:5" s="3" customFormat="1" ht="15">
      <c r="B149" s="23"/>
      <c r="C149" s="23"/>
      <c r="D149" s="21"/>
      <c r="E149" s="21"/>
    </row>
    <row r="150" spans="2:5" s="3" customFormat="1" ht="15">
      <c r="B150" s="23"/>
      <c r="C150" s="23"/>
      <c r="D150" s="21"/>
      <c r="E150" s="21"/>
    </row>
    <row r="151" spans="2:5" s="3" customFormat="1" ht="15">
      <c r="B151" s="23"/>
      <c r="C151" s="23"/>
      <c r="D151" s="21"/>
      <c r="E151" s="21"/>
    </row>
    <row r="152" spans="2:5" s="3" customFormat="1" ht="15">
      <c r="B152" s="23"/>
      <c r="C152" s="23"/>
      <c r="D152" s="21"/>
      <c r="E152" s="21"/>
    </row>
    <row r="153" spans="2:5" s="3" customFormat="1" ht="15">
      <c r="B153" s="23"/>
      <c r="C153" s="23"/>
      <c r="D153" s="21"/>
      <c r="E153" s="21"/>
    </row>
    <row r="154" spans="2:5" s="3" customFormat="1" ht="15">
      <c r="B154" s="23"/>
      <c r="C154" s="23"/>
      <c r="D154" s="21"/>
      <c r="E154" s="21"/>
    </row>
    <row r="155" spans="2:5" s="3" customFormat="1" ht="15">
      <c r="B155" s="23"/>
      <c r="C155" s="23"/>
      <c r="D155" s="21"/>
      <c r="E155" s="21"/>
    </row>
    <row r="156" spans="2:5" s="3" customFormat="1" ht="15">
      <c r="B156" s="23"/>
      <c r="C156" s="23"/>
      <c r="D156" s="21"/>
      <c r="E156" s="21"/>
    </row>
    <row r="157" spans="2:5" s="3" customFormat="1" ht="15">
      <c r="B157" s="23"/>
      <c r="C157" s="23"/>
      <c r="D157" s="21"/>
      <c r="E157" s="21"/>
    </row>
    <row r="158" spans="2:5" s="3" customFormat="1" ht="15">
      <c r="B158" s="23"/>
      <c r="C158" s="23"/>
      <c r="D158" s="21"/>
      <c r="E158" s="21"/>
    </row>
    <row r="159" spans="2:5" s="3" customFormat="1" ht="15">
      <c r="B159" s="23"/>
      <c r="C159" s="23"/>
      <c r="D159" s="21"/>
      <c r="E159" s="21"/>
    </row>
    <row r="160" spans="2:5" s="3" customFormat="1" ht="15">
      <c r="B160" s="23"/>
      <c r="C160" s="23"/>
      <c r="D160" s="21"/>
      <c r="E160" s="21"/>
    </row>
    <row r="161" spans="2:5" s="3" customFormat="1" ht="15">
      <c r="B161" s="23"/>
      <c r="C161" s="23"/>
      <c r="D161" s="21"/>
      <c r="E161" s="21"/>
    </row>
    <row r="162" spans="2:5" s="3" customFormat="1" ht="15">
      <c r="B162" s="23"/>
      <c r="C162" s="23"/>
      <c r="D162" s="21"/>
      <c r="E162" s="21"/>
    </row>
    <row r="163" spans="2:5" s="3" customFormat="1" ht="15">
      <c r="B163" s="23"/>
      <c r="C163" s="23"/>
      <c r="D163" s="21"/>
      <c r="E163" s="21"/>
    </row>
    <row r="164" spans="2:5" s="3" customFormat="1" ht="15">
      <c r="B164" s="23"/>
      <c r="C164" s="23"/>
      <c r="D164" s="21"/>
      <c r="E164" s="21"/>
    </row>
    <row r="165" spans="2:5" s="3" customFormat="1" ht="15">
      <c r="B165" s="23"/>
      <c r="C165" s="23"/>
      <c r="D165" s="21"/>
      <c r="E165" s="21"/>
    </row>
    <row r="166" spans="2:5" s="3" customFormat="1" ht="15">
      <c r="B166" s="23"/>
      <c r="C166" s="23"/>
      <c r="D166" s="21"/>
      <c r="E166" s="21"/>
    </row>
    <row r="167" spans="2:5" s="3" customFormat="1" ht="15">
      <c r="B167" s="23"/>
      <c r="C167" s="23"/>
      <c r="D167" s="21"/>
      <c r="E167" s="21"/>
    </row>
    <row r="168" spans="2:5" s="3" customFormat="1" ht="15">
      <c r="B168" s="23"/>
      <c r="C168" s="23"/>
      <c r="D168" s="21"/>
      <c r="E168" s="21"/>
    </row>
    <row r="169" spans="2:5" s="3" customFormat="1" ht="15">
      <c r="B169" s="23"/>
      <c r="C169" s="23"/>
      <c r="D169" s="21"/>
      <c r="E169" s="21"/>
    </row>
    <row r="170" spans="2:5" s="3" customFormat="1" ht="15">
      <c r="B170" s="23"/>
      <c r="C170" s="23"/>
      <c r="D170" s="21"/>
      <c r="E170" s="21"/>
    </row>
    <row r="171" spans="2:5" s="3" customFormat="1" ht="15">
      <c r="B171" s="23"/>
      <c r="C171" s="23"/>
      <c r="D171" s="21"/>
      <c r="E171" s="21"/>
    </row>
    <row r="172" spans="2:5" s="3" customFormat="1" ht="15">
      <c r="B172" s="23"/>
      <c r="C172" s="23"/>
      <c r="D172" s="21"/>
      <c r="E172" s="21"/>
    </row>
    <row r="173" spans="2:5" s="3" customFormat="1" ht="15">
      <c r="B173" s="23"/>
      <c r="C173" s="23"/>
      <c r="D173" s="21"/>
      <c r="E173" s="21"/>
    </row>
    <row r="174" spans="2:5" s="3" customFormat="1" ht="15">
      <c r="B174" s="23"/>
      <c r="C174" s="23"/>
      <c r="D174" s="21"/>
      <c r="E174" s="21"/>
    </row>
    <row r="175" spans="2:5" s="3" customFormat="1" ht="15">
      <c r="B175" s="23"/>
      <c r="C175" s="23"/>
      <c r="D175" s="21"/>
      <c r="E175" s="21"/>
    </row>
    <row r="176" spans="2:5" s="3" customFormat="1" ht="15">
      <c r="B176" s="23"/>
      <c r="C176" s="23"/>
      <c r="D176" s="21"/>
      <c r="E176" s="21"/>
    </row>
    <row r="177" spans="2:5" s="3" customFormat="1" ht="15">
      <c r="B177" s="23"/>
      <c r="C177" s="23"/>
      <c r="D177" s="21"/>
      <c r="E177" s="21"/>
    </row>
    <row r="178" spans="2:5" s="3" customFormat="1" ht="15">
      <c r="B178" s="23"/>
      <c r="C178" s="23"/>
      <c r="D178" s="21"/>
      <c r="E178" s="21"/>
    </row>
    <row r="179" spans="2:5" s="3" customFormat="1" ht="15">
      <c r="B179" s="23"/>
      <c r="C179" s="23"/>
      <c r="D179" s="21"/>
      <c r="E179" s="21"/>
    </row>
    <row r="180" spans="2:5" s="3" customFormat="1" ht="15">
      <c r="B180" s="23"/>
      <c r="C180" s="23"/>
      <c r="D180" s="21"/>
      <c r="E180" s="21"/>
    </row>
    <row r="181" spans="2:5" s="3" customFormat="1" ht="15">
      <c r="B181" s="23"/>
      <c r="C181" s="23"/>
      <c r="D181" s="21"/>
      <c r="E181" s="21"/>
    </row>
    <row r="182" spans="2:5" s="3" customFormat="1" ht="15">
      <c r="B182" s="23"/>
      <c r="C182" s="23"/>
      <c r="D182" s="21"/>
      <c r="E182" s="21"/>
    </row>
    <row r="183" spans="2:5" s="3" customFormat="1" ht="15">
      <c r="B183" s="23"/>
      <c r="C183" s="23"/>
      <c r="D183" s="21"/>
      <c r="E183" s="21"/>
    </row>
    <row r="184" spans="2:5" s="3" customFormat="1" ht="15">
      <c r="B184" s="23"/>
      <c r="C184" s="23"/>
      <c r="D184" s="21"/>
      <c r="E184" s="21"/>
    </row>
    <row r="185" spans="2:5" s="3" customFormat="1" ht="15">
      <c r="B185" s="23"/>
      <c r="C185" s="23"/>
      <c r="D185" s="21"/>
      <c r="E185" s="21"/>
    </row>
    <row r="186" spans="2:5" s="3" customFormat="1" ht="15">
      <c r="B186" s="23"/>
      <c r="C186" s="23"/>
      <c r="D186" s="21"/>
      <c r="E186" s="21"/>
    </row>
    <row r="187" spans="2:5" s="3" customFormat="1" ht="15">
      <c r="B187" s="23"/>
      <c r="C187" s="23"/>
      <c r="D187" s="21"/>
      <c r="E187" s="21"/>
    </row>
    <row r="188" spans="2:5" s="3" customFormat="1" ht="15">
      <c r="B188" s="23"/>
      <c r="C188" s="23"/>
      <c r="D188" s="21"/>
      <c r="E188" s="21"/>
    </row>
    <row r="189" spans="2:5" s="3" customFormat="1" ht="15">
      <c r="B189" s="23"/>
      <c r="C189" s="23"/>
      <c r="D189" s="21"/>
      <c r="E189" s="21"/>
    </row>
    <row r="190" spans="2:5" s="3" customFormat="1" ht="15">
      <c r="B190" s="23"/>
      <c r="C190" s="23"/>
      <c r="D190" s="21"/>
      <c r="E190" s="21"/>
    </row>
    <row r="191" spans="2:5" s="3" customFormat="1" ht="15">
      <c r="B191" s="23"/>
      <c r="C191" s="23"/>
      <c r="D191" s="21"/>
      <c r="E191" s="21"/>
    </row>
    <row r="192" spans="2:5" s="3" customFormat="1" ht="15">
      <c r="B192" s="23"/>
      <c r="C192" s="23"/>
      <c r="D192" s="21"/>
      <c r="E192" s="21"/>
    </row>
    <row r="193" spans="2:5" s="3" customFormat="1" ht="15">
      <c r="B193" s="23"/>
      <c r="C193" s="23"/>
      <c r="D193" s="21"/>
      <c r="E193" s="21"/>
    </row>
    <row r="194" spans="2:5" s="3" customFormat="1" ht="15">
      <c r="B194" s="23"/>
      <c r="C194" s="23"/>
      <c r="D194" s="21"/>
      <c r="E194" s="21"/>
    </row>
    <row r="195" spans="2:5" s="3" customFormat="1" ht="15">
      <c r="B195" s="23"/>
      <c r="C195" s="23"/>
      <c r="D195" s="21"/>
      <c r="E195" s="21"/>
    </row>
    <row r="196" spans="2:5" s="3" customFormat="1" ht="15">
      <c r="B196" s="23"/>
      <c r="C196" s="23"/>
      <c r="D196" s="21"/>
      <c r="E196" s="21"/>
    </row>
    <row r="197" spans="2:5" s="3" customFormat="1" ht="15">
      <c r="B197" s="23"/>
      <c r="C197" s="23"/>
      <c r="D197" s="21"/>
      <c r="E197" s="21"/>
    </row>
    <row r="198" spans="2:5" s="3" customFormat="1" ht="15">
      <c r="B198" s="23"/>
      <c r="C198" s="23"/>
      <c r="D198" s="21"/>
      <c r="E198" s="21"/>
    </row>
    <row r="199" spans="2:5" s="3" customFormat="1" ht="15">
      <c r="B199" s="23"/>
      <c r="C199" s="23"/>
      <c r="D199" s="21"/>
      <c r="E199" s="21"/>
    </row>
    <row r="200" spans="2:5" s="3" customFormat="1" ht="15">
      <c r="B200" s="23"/>
      <c r="C200" s="23"/>
      <c r="D200" s="21"/>
      <c r="E200" s="21"/>
    </row>
    <row r="201" spans="2:5" s="3" customFormat="1" ht="15">
      <c r="B201" s="23"/>
      <c r="C201" s="23"/>
      <c r="D201" s="21"/>
      <c r="E201" s="21"/>
    </row>
    <row r="202" spans="2:5" s="3" customFormat="1" ht="15">
      <c r="B202" s="23"/>
      <c r="C202" s="23"/>
      <c r="D202" s="21"/>
      <c r="E202" s="21"/>
    </row>
    <row r="203" spans="2:5" s="3" customFormat="1" ht="15">
      <c r="B203" s="23"/>
      <c r="C203" s="23"/>
      <c r="D203" s="21"/>
      <c r="E203" s="21"/>
    </row>
    <row r="204" spans="2:5" s="3" customFormat="1" ht="15">
      <c r="B204" s="23"/>
      <c r="C204" s="23"/>
      <c r="D204" s="21"/>
      <c r="E204" s="21"/>
    </row>
    <row r="205" spans="2:5" s="3" customFormat="1" ht="15">
      <c r="B205" s="23"/>
      <c r="C205" s="23"/>
      <c r="D205" s="21"/>
      <c r="E205" s="21"/>
    </row>
    <row r="206" spans="2:5" s="3" customFormat="1" ht="15">
      <c r="B206" s="23"/>
      <c r="C206" s="23"/>
      <c r="D206" s="21"/>
      <c r="E206" s="21"/>
    </row>
    <row r="207" spans="2:5" s="3" customFormat="1" ht="15">
      <c r="B207" s="23"/>
      <c r="C207" s="23"/>
      <c r="D207" s="21"/>
      <c r="E207" s="21"/>
    </row>
    <row r="208" spans="2:5" s="3" customFormat="1" ht="15">
      <c r="B208" s="23"/>
      <c r="C208" s="23"/>
      <c r="D208" s="21"/>
      <c r="E208" s="21"/>
    </row>
    <row r="209" spans="2:5" s="3" customFormat="1" ht="15">
      <c r="B209" s="23"/>
      <c r="C209" s="23"/>
      <c r="D209" s="21"/>
      <c r="E209" s="21"/>
    </row>
    <row r="210" spans="2:5" s="3" customFormat="1" ht="15">
      <c r="B210" s="23"/>
      <c r="C210" s="23"/>
      <c r="D210" s="21"/>
      <c r="E210" s="21"/>
    </row>
    <row r="211" spans="2:5" s="3" customFormat="1" ht="15">
      <c r="B211" s="23"/>
      <c r="C211" s="23"/>
      <c r="D211" s="21"/>
      <c r="E211" s="21"/>
    </row>
    <row r="212" spans="2:5" s="3" customFormat="1" ht="15">
      <c r="B212" s="23"/>
      <c r="C212" s="23"/>
      <c r="D212" s="21"/>
      <c r="E212" s="21"/>
    </row>
    <row r="213" spans="2:5" s="3" customFormat="1" ht="15">
      <c r="B213" s="23"/>
      <c r="C213" s="23"/>
      <c r="D213" s="21"/>
      <c r="E213" s="21"/>
    </row>
    <row r="214" spans="2:5" s="3" customFormat="1" ht="15">
      <c r="B214" s="23"/>
      <c r="C214" s="23"/>
      <c r="D214" s="21"/>
      <c r="E214" s="21"/>
    </row>
    <row r="215" spans="2:5" s="3" customFormat="1" ht="15">
      <c r="B215" s="23"/>
      <c r="C215" s="23"/>
      <c r="D215" s="21"/>
      <c r="E215" s="21"/>
    </row>
    <row r="216" spans="2:5" s="3" customFormat="1" ht="15">
      <c r="B216" s="23"/>
      <c r="C216" s="23"/>
      <c r="D216" s="21"/>
      <c r="E216" s="21"/>
    </row>
    <row r="217" spans="2:5" s="3" customFormat="1" ht="15">
      <c r="B217" s="23"/>
      <c r="C217" s="23"/>
      <c r="D217" s="21"/>
      <c r="E217" s="21"/>
    </row>
    <row r="218" spans="2:5" s="3" customFormat="1" ht="15">
      <c r="B218" s="23"/>
      <c r="C218" s="23"/>
      <c r="D218" s="21"/>
      <c r="E218" s="21"/>
    </row>
    <row r="219" spans="2:5" s="3" customFormat="1" ht="15">
      <c r="B219" s="23"/>
      <c r="C219" s="23"/>
      <c r="D219" s="21"/>
      <c r="E219" s="21"/>
    </row>
    <row r="220" spans="2:5" s="3" customFormat="1" ht="15">
      <c r="B220" s="23"/>
      <c r="C220" s="23"/>
      <c r="D220" s="21"/>
      <c r="E220" s="21"/>
    </row>
    <row r="221" spans="2:5" s="3" customFormat="1" ht="15">
      <c r="B221" s="23"/>
      <c r="C221" s="23"/>
      <c r="D221" s="21"/>
      <c r="E221" s="21"/>
    </row>
    <row r="222" spans="2:5" s="3" customFormat="1" ht="15">
      <c r="B222" s="23"/>
      <c r="C222" s="23"/>
      <c r="D222" s="21"/>
      <c r="E222" s="21"/>
    </row>
    <row r="223" spans="2:5" s="3" customFormat="1" ht="15">
      <c r="B223" s="23"/>
      <c r="C223" s="23"/>
      <c r="D223" s="21"/>
      <c r="E223" s="21"/>
    </row>
    <row r="224" spans="2:5" s="3" customFormat="1" ht="15">
      <c r="B224" s="23"/>
      <c r="C224" s="23"/>
      <c r="D224" s="21"/>
      <c r="E224" s="21"/>
    </row>
    <row r="225" spans="2:5" s="3" customFormat="1" ht="15">
      <c r="B225" s="23"/>
      <c r="C225" s="23"/>
      <c r="D225" s="21"/>
      <c r="E225" s="21"/>
    </row>
    <row r="226" spans="2:5" s="3" customFormat="1" ht="15">
      <c r="B226" s="23"/>
      <c r="C226" s="23"/>
      <c r="D226" s="21"/>
      <c r="E226" s="21"/>
    </row>
    <row r="227" spans="2:5" s="3" customFormat="1" ht="15">
      <c r="B227" s="23"/>
      <c r="C227" s="23"/>
      <c r="D227" s="21"/>
      <c r="E227" s="21"/>
    </row>
    <row r="228" spans="2:5" s="3" customFormat="1" ht="15">
      <c r="B228" s="23"/>
      <c r="C228" s="23"/>
      <c r="D228" s="21"/>
      <c r="E228" s="21"/>
    </row>
    <row r="229" spans="2:5" s="3" customFormat="1" ht="15">
      <c r="B229" s="23"/>
      <c r="C229" s="23"/>
      <c r="D229" s="21"/>
      <c r="E229" s="21"/>
    </row>
    <row r="230" spans="2:5" s="3" customFormat="1" ht="15">
      <c r="B230" s="23"/>
      <c r="C230" s="23"/>
      <c r="D230" s="21"/>
      <c r="E230" s="21"/>
    </row>
    <row r="231" spans="2:5" s="3" customFormat="1" ht="15">
      <c r="B231" s="23"/>
      <c r="C231" s="23"/>
      <c r="D231" s="21"/>
      <c r="E231" s="21"/>
    </row>
    <row r="232" spans="2:5" s="3" customFormat="1" ht="15">
      <c r="B232" s="23"/>
      <c r="C232" s="23"/>
      <c r="D232" s="21"/>
      <c r="E232" s="21"/>
    </row>
    <row r="233" spans="2:5" s="3" customFormat="1" ht="15">
      <c r="B233" s="23"/>
      <c r="C233" s="23"/>
      <c r="D233" s="21"/>
      <c r="E233" s="21"/>
    </row>
    <row r="234" spans="2:5" s="3" customFormat="1" ht="15">
      <c r="B234" s="23"/>
      <c r="C234" s="23"/>
      <c r="D234" s="21"/>
      <c r="E234" s="21"/>
    </row>
    <row r="235" spans="2:5" s="3" customFormat="1" ht="15">
      <c r="B235" s="23"/>
      <c r="C235" s="23"/>
      <c r="D235" s="21"/>
      <c r="E235" s="21"/>
    </row>
    <row r="236" spans="2:5" s="3" customFormat="1" ht="15">
      <c r="B236" s="23"/>
      <c r="C236" s="23"/>
      <c r="D236" s="21"/>
      <c r="E236" s="21"/>
    </row>
    <row r="237" spans="2:5" s="3" customFormat="1" ht="15">
      <c r="B237" s="23"/>
      <c r="C237" s="23"/>
      <c r="D237" s="21"/>
      <c r="E237" s="21"/>
    </row>
    <row r="238" spans="2:5" s="3" customFormat="1" ht="15">
      <c r="B238" s="23"/>
      <c r="C238" s="23"/>
      <c r="D238" s="21"/>
      <c r="E238" s="21"/>
    </row>
    <row r="239" spans="2:5" s="3" customFormat="1" ht="15">
      <c r="B239" s="23"/>
      <c r="C239" s="23"/>
      <c r="D239" s="21"/>
      <c r="E239" s="21"/>
    </row>
    <row r="240" spans="2:5" s="3" customFormat="1" ht="15">
      <c r="B240" s="23"/>
      <c r="C240" s="23"/>
      <c r="D240" s="21"/>
      <c r="E240" s="21"/>
    </row>
    <row r="241" spans="2:5" s="3" customFormat="1" ht="15">
      <c r="B241" s="23"/>
      <c r="C241" s="23"/>
      <c r="D241" s="21"/>
      <c r="E241" s="21"/>
    </row>
    <row r="242" spans="2:5" s="3" customFormat="1" ht="15">
      <c r="B242" s="23"/>
      <c r="C242" s="23"/>
      <c r="D242" s="21"/>
      <c r="E242" s="21"/>
    </row>
    <row r="243" spans="2:5" s="3" customFormat="1" ht="15">
      <c r="B243" s="23"/>
      <c r="C243" s="23"/>
      <c r="D243" s="21"/>
      <c r="E243" s="21"/>
    </row>
    <row r="244" spans="2:5" s="3" customFormat="1" ht="15">
      <c r="B244" s="23"/>
      <c r="C244" s="23"/>
      <c r="D244" s="21"/>
      <c r="E244" s="21"/>
    </row>
    <row r="245" spans="2:5" s="3" customFormat="1" ht="15">
      <c r="B245" s="23"/>
      <c r="C245" s="23"/>
      <c r="D245" s="21"/>
      <c r="E245" s="21"/>
    </row>
    <row r="246" spans="2:5" s="3" customFormat="1" ht="15">
      <c r="B246" s="23"/>
      <c r="C246" s="23"/>
      <c r="D246" s="21"/>
      <c r="E246" s="21"/>
    </row>
    <row r="247" spans="2:5" s="3" customFormat="1" ht="15">
      <c r="B247" s="23"/>
      <c r="C247" s="23"/>
      <c r="D247" s="21"/>
      <c r="E247" s="21"/>
    </row>
    <row r="248" spans="2:5" s="3" customFormat="1" ht="15">
      <c r="B248" s="23"/>
      <c r="C248" s="23"/>
      <c r="D248" s="21"/>
      <c r="E248" s="21"/>
    </row>
    <row r="249" spans="2:5" s="3" customFormat="1" ht="15">
      <c r="B249" s="23"/>
      <c r="C249" s="23"/>
      <c r="D249" s="21"/>
      <c r="E249" s="21"/>
    </row>
    <row r="250" spans="2:5" s="3" customFormat="1" ht="15">
      <c r="B250" s="23"/>
      <c r="C250" s="23"/>
      <c r="D250" s="21"/>
      <c r="E250" s="21"/>
    </row>
    <row r="251" spans="2:5" s="3" customFormat="1" ht="15">
      <c r="B251" s="23"/>
      <c r="C251" s="23"/>
      <c r="D251" s="21"/>
      <c r="E251" s="21"/>
    </row>
    <row r="252" spans="2:5" s="3" customFormat="1" ht="15">
      <c r="B252" s="23"/>
      <c r="C252" s="23"/>
      <c r="D252" s="21"/>
      <c r="E252" s="21"/>
    </row>
    <row r="253" spans="2:5" s="3" customFormat="1" ht="15">
      <c r="B253" s="23"/>
      <c r="C253" s="23"/>
      <c r="D253" s="21"/>
      <c r="E253" s="21"/>
    </row>
    <row r="254" spans="2:5" s="3" customFormat="1" ht="15">
      <c r="B254" s="23"/>
      <c r="C254" s="23"/>
      <c r="D254" s="21"/>
      <c r="E254" s="21"/>
    </row>
    <row r="255" spans="2:5" s="3" customFormat="1" ht="15">
      <c r="B255" s="23"/>
      <c r="C255" s="23"/>
      <c r="D255" s="21"/>
      <c r="E255" s="21"/>
    </row>
    <row r="256" spans="2:5" s="3" customFormat="1" ht="15">
      <c r="B256" s="23"/>
      <c r="C256" s="23"/>
      <c r="D256" s="21"/>
      <c r="E256" s="21"/>
    </row>
    <row r="257" spans="2:5" s="3" customFormat="1" ht="15">
      <c r="B257" s="23"/>
      <c r="C257" s="23"/>
      <c r="D257" s="21"/>
      <c r="E257" s="21"/>
    </row>
    <row r="258" spans="2:5" s="3" customFormat="1" ht="15">
      <c r="B258" s="23"/>
      <c r="C258" s="23"/>
      <c r="D258" s="21"/>
      <c r="E258" s="21"/>
    </row>
    <row r="259" spans="2:5" s="3" customFormat="1" ht="15">
      <c r="B259" s="23"/>
      <c r="C259" s="23"/>
      <c r="D259" s="21"/>
      <c r="E259" s="21"/>
    </row>
    <row r="260" spans="2:5" s="3" customFormat="1" ht="15">
      <c r="B260" s="23"/>
      <c r="C260" s="23"/>
      <c r="D260" s="21"/>
      <c r="E260" s="21"/>
    </row>
    <row r="261" spans="2:5" s="3" customFormat="1" ht="15">
      <c r="B261" s="23"/>
      <c r="C261" s="23"/>
      <c r="D261" s="21"/>
      <c r="E261" s="21"/>
    </row>
    <row r="262" spans="2:5" s="3" customFormat="1" ht="15">
      <c r="B262" s="23"/>
      <c r="C262" s="23"/>
      <c r="D262" s="21"/>
      <c r="E262" s="21"/>
    </row>
    <row r="263" spans="2:5" s="3" customFormat="1" ht="15">
      <c r="B263" s="23"/>
      <c r="C263" s="23"/>
      <c r="D263" s="21"/>
      <c r="E263" s="21"/>
    </row>
    <row r="264" spans="2:5" s="3" customFormat="1" ht="15">
      <c r="B264" s="23"/>
      <c r="C264" s="23"/>
      <c r="D264" s="21"/>
      <c r="E264" s="21"/>
    </row>
    <row r="265" spans="2:5" s="3" customFormat="1" ht="15">
      <c r="B265" s="23"/>
      <c r="C265" s="23"/>
      <c r="D265" s="21"/>
      <c r="E265" s="21"/>
    </row>
    <row r="266" spans="2:5" s="3" customFormat="1" ht="15">
      <c r="B266" s="23"/>
      <c r="C266" s="23"/>
      <c r="D266" s="21"/>
      <c r="E266" s="21"/>
    </row>
    <row r="267" spans="2:5" s="3" customFormat="1" ht="15">
      <c r="B267" s="23"/>
      <c r="C267" s="23"/>
      <c r="D267" s="21"/>
      <c r="E267" s="21"/>
    </row>
    <row r="268" spans="2:5" s="3" customFormat="1" ht="15">
      <c r="B268" s="23"/>
      <c r="C268" s="23"/>
      <c r="D268" s="21"/>
      <c r="E268" s="21"/>
    </row>
    <row r="269" spans="2:5" s="3" customFormat="1" ht="15">
      <c r="B269" s="23"/>
      <c r="C269" s="23"/>
      <c r="D269" s="21"/>
      <c r="E269" s="21"/>
    </row>
    <row r="270" spans="2:5" s="3" customFormat="1" ht="15">
      <c r="B270" s="23"/>
      <c r="C270" s="23"/>
      <c r="D270" s="21"/>
      <c r="E270" s="21"/>
    </row>
    <row r="271" spans="2:5" s="3" customFormat="1" ht="15">
      <c r="B271" s="23"/>
      <c r="C271" s="23"/>
      <c r="D271" s="21"/>
      <c r="E271" s="21"/>
    </row>
    <row r="272" spans="2:5" s="3" customFormat="1" ht="15">
      <c r="B272" s="23"/>
      <c r="C272" s="23"/>
      <c r="D272" s="21"/>
      <c r="E272" s="21"/>
    </row>
    <row r="273" spans="2:5" s="3" customFormat="1" ht="15">
      <c r="B273" s="23"/>
      <c r="C273" s="23"/>
      <c r="D273" s="21"/>
      <c r="E273" s="21"/>
    </row>
    <row r="274" spans="2:5" s="3" customFormat="1" ht="15">
      <c r="B274" s="23"/>
      <c r="C274" s="23"/>
      <c r="D274" s="21"/>
      <c r="E274" s="21"/>
    </row>
    <row r="275" spans="2:5" s="3" customFormat="1" ht="15">
      <c r="B275" s="23"/>
      <c r="C275" s="23"/>
      <c r="D275" s="21"/>
      <c r="E275" s="21"/>
    </row>
    <row r="276" spans="2:5" s="3" customFormat="1" ht="15">
      <c r="B276" s="23"/>
      <c r="C276" s="23"/>
      <c r="D276" s="21"/>
      <c r="E276" s="21"/>
    </row>
    <row r="277" spans="2:5" s="3" customFormat="1" ht="15">
      <c r="B277" s="23"/>
      <c r="C277" s="23"/>
      <c r="D277" s="21"/>
      <c r="E277" s="21"/>
    </row>
    <row r="278" spans="2:5" s="3" customFormat="1" ht="15">
      <c r="B278" s="23"/>
      <c r="C278" s="23"/>
      <c r="D278" s="21"/>
      <c r="E278" s="21"/>
    </row>
    <row r="279" spans="2:5" s="3" customFormat="1" ht="15">
      <c r="B279" s="23"/>
      <c r="C279" s="23"/>
      <c r="D279" s="21"/>
      <c r="E279" s="21"/>
    </row>
    <row r="280" spans="2:5" s="3" customFormat="1" ht="15">
      <c r="B280" s="23"/>
      <c r="C280" s="23"/>
      <c r="D280" s="21"/>
      <c r="E280" s="21"/>
    </row>
    <row r="281" spans="2:5" s="3" customFormat="1" ht="15">
      <c r="B281" s="23"/>
      <c r="C281" s="23"/>
      <c r="D281" s="21"/>
      <c r="E281" s="21"/>
    </row>
    <row r="282" spans="2:5" s="3" customFormat="1" ht="15">
      <c r="B282" s="23"/>
      <c r="C282" s="23"/>
      <c r="D282" s="21"/>
      <c r="E282" s="21"/>
    </row>
    <row r="283" spans="2:5" s="3" customFormat="1" ht="15">
      <c r="B283" s="23"/>
      <c r="C283" s="23"/>
      <c r="D283" s="21"/>
      <c r="E283" s="21"/>
    </row>
    <row r="284" spans="2:5" s="3" customFormat="1" ht="15">
      <c r="B284" s="23"/>
      <c r="C284" s="23"/>
      <c r="D284" s="21"/>
      <c r="E284" s="21"/>
    </row>
    <row r="285" spans="2:5" s="3" customFormat="1" ht="15">
      <c r="B285" s="23"/>
      <c r="C285" s="23"/>
      <c r="D285" s="21"/>
      <c r="E285" s="21"/>
    </row>
    <row r="286" spans="2:5" s="3" customFormat="1" ht="15">
      <c r="B286" s="23"/>
      <c r="C286" s="23"/>
      <c r="D286" s="21"/>
      <c r="E286" s="21"/>
    </row>
    <row r="287" spans="2:5" s="3" customFormat="1" ht="15">
      <c r="B287" s="23"/>
      <c r="C287" s="23"/>
      <c r="D287" s="21"/>
      <c r="E287" s="21"/>
    </row>
    <row r="288" spans="2:5" s="3" customFormat="1" ht="15">
      <c r="B288" s="23"/>
      <c r="C288" s="23"/>
      <c r="D288" s="21"/>
      <c r="E288" s="21"/>
    </row>
    <row r="289" spans="2:5" s="3" customFormat="1" ht="15">
      <c r="B289" s="23"/>
      <c r="C289" s="23"/>
      <c r="D289" s="21"/>
      <c r="E289" s="21"/>
    </row>
    <row r="290" spans="2:5" s="3" customFormat="1" ht="15">
      <c r="B290" s="23"/>
      <c r="C290" s="23"/>
      <c r="D290" s="21"/>
      <c r="E290" s="21"/>
    </row>
    <row r="291" spans="2:5" s="3" customFormat="1" ht="15">
      <c r="B291" s="23"/>
      <c r="C291" s="23"/>
      <c r="D291" s="21"/>
      <c r="E291" s="21"/>
    </row>
    <row r="292" spans="2:5" s="3" customFormat="1" ht="15">
      <c r="B292" s="23"/>
      <c r="C292" s="23"/>
      <c r="D292" s="21"/>
      <c r="E292" s="21"/>
    </row>
    <row r="293" spans="2:5" s="3" customFormat="1" ht="15">
      <c r="B293" s="23"/>
      <c r="C293" s="23"/>
      <c r="D293" s="21"/>
      <c r="E293" s="21"/>
    </row>
    <row r="294" spans="2:5" s="3" customFormat="1" ht="15">
      <c r="B294" s="23"/>
      <c r="C294" s="23"/>
      <c r="D294" s="21"/>
      <c r="E294" s="21"/>
    </row>
    <row r="295" spans="2:5" s="3" customFormat="1" ht="15">
      <c r="B295" s="23"/>
      <c r="C295" s="23"/>
      <c r="D295" s="21"/>
      <c r="E295" s="21"/>
    </row>
    <row r="296" spans="2:5" s="3" customFormat="1" ht="15">
      <c r="B296" s="23"/>
      <c r="C296" s="23"/>
      <c r="D296" s="21"/>
      <c r="E296" s="21"/>
    </row>
    <row r="297" spans="2:5" s="3" customFormat="1" ht="15">
      <c r="B297" s="23"/>
      <c r="C297" s="23"/>
      <c r="D297" s="21"/>
      <c r="E297" s="21"/>
    </row>
    <row r="298" spans="2:5" s="3" customFormat="1" ht="15">
      <c r="B298" s="23"/>
      <c r="C298" s="23"/>
      <c r="D298" s="21"/>
      <c r="E298" s="21"/>
    </row>
    <row r="299" spans="2:5" s="3" customFormat="1" ht="15">
      <c r="B299" s="23"/>
      <c r="C299" s="23"/>
      <c r="D299" s="21"/>
      <c r="E299" s="21"/>
    </row>
    <row r="300" spans="2:5" s="3" customFormat="1" ht="15">
      <c r="B300" s="23"/>
      <c r="C300" s="23"/>
      <c r="D300" s="21"/>
      <c r="E300" s="21"/>
    </row>
    <row r="301" spans="2:5" s="3" customFormat="1" ht="15">
      <c r="B301" s="23"/>
      <c r="C301" s="23"/>
      <c r="D301" s="21"/>
      <c r="E301" s="21"/>
    </row>
    <row r="302" spans="2:5" s="3" customFormat="1" ht="15">
      <c r="B302" s="23"/>
      <c r="C302" s="23"/>
      <c r="D302" s="21"/>
      <c r="E302" s="21"/>
    </row>
    <row r="303" spans="2:5" s="3" customFormat="1" ht="15">
      <c r="B303" s="23"/>
      <c r="C303" s="23"/>
      <c r="D303" s="21"/>
      <c r="E303" s="21"/>
    </row>
    <row r="304" spans="2:5" s="3" customFormat="1" ht="15">
      <c r="B304" s="23"/>
      <c r="C304" s="23"/>
      <c r="D304" s="21"/>
      <c r="E304" s="21"/>
    </row>
    <row r="305" spans="2:5" s="3" customFormat="1" ht="15">
      <c r="B305" s="23"/>
      <c r="C305" s="23"/>
      <c r="D305" s="21"/>
      <c r="E305" s="21"/>
    </row>
    <row r="306" spans="2:5" s="3" customFormat="1" ht="15">
      <c r="B306" s="23"/>
      <c r="C306" s="23"/>
      <c r="D306" s="21"/>
      <c r="E306" s="21"/>
    </row>
    <row r="307" spans="2:5" s="3" customFormat="1" ht="15">
      <c r="B307" s="23"/>
      <c r="C307" s="23"/>
      <c r="D307" s="21"/>
      <c r="E307" s="21"/>
    </row>
    <row r="308" spans="2:5" s="3" customFormat="1" ht="15">
      <c r="B308" s="23"/>
      <c r="C308" s="23"/>
      <c r="D308" s="21"/>
      <c r="E308" s="21"/>
    </row>
    <row r="309" spans="2:5" s="3" customFormat="1" ht="15">
      <c r="B309" s="23"/>
      <c r="C309" s="23"/>
      <c r="D309" s="21"/>
      <c r="E309" s="21"/>
    </row>
    <row r="310" spans="2:5" s="3" customFormat="1" ht="15">
      <c r="B310" s="23"/>
      <c r="C310" s="23"/>
      <c r="D310" s="21"/>
      <c r="E310" s="21"/>
    </row>
    <row r="311" spans="2:5" s="3" customFormat="1" ht="15">
      <c r="B311" s="23"/>
      <c r="C311" s="23"/>
      <c r="D311" s="21"/>
      <c r="E311" s="21"/>
    </row>
    <row r="312" spans="2:5" s="3" customFormat="1" ht="15">
      <c r="B312" s="23"/>
      <c r="C312" s="23"/>
      <c r="D312" s="21"/>
      <c r="E312" s="21"/>
    </row>
    <row r="313" spans="2:5" s="3" customFormat="1" ht="15">
      <c r="B313" s="23"/>
      <c r="C313" s="23"/>
      <c r="D313" s="21"/>
      <c r="E313" s="21"/>
    </row>
    <row r="314" spans="2:5" s="3" customFormat="1" ht="15">
      <c r="B314" s="23"/>
      <c r="C314" s="23"/>
      <c r="D314" s="21"/>
      <c r="E314" s="21"/>
    </row>
    <row r="315" spans="2:5" s="3" customFormat="1" ht="15">
      <c r="B315" s="23"/>
      <c r="C315" s="23"/>
      <c r="D315" s="21"/>
      <c r="E315" s="21"/>
    </row>
    <row r="316" spans="2:5" s="3" customFormat="1" ht="15">
      <c r="B316" s="23"/>
      <c r="C316" s="23"/>
      <c r="D316" s="21"/>
      <c r="E316" s="21"/>
    </row>
    <row r="317" spans="2:5" s="3" customFormat="1" ht="15">
      <c r="B317" s="23"/>
      <c r="C317" s="23"/>
      <c r="D317" s="21"/>
      <c r="E317" s="21"/>
    </row>
    <row r="318" spans="2:5" s="3" customFormat="1" ht="15">
      <c r="B318" s="23"/>
      <c r="C318" s="23"/>
      <c r="D318" s="21"/>
      <c r="E318" s="21"/>
    </row>
    <row r="319" spans="2:5" s="3" customFormat="1" ht="15">
      <c r="B319" s="23"/>
      <c r="C319" s="23"/>
      <c r="D319" s="21"/>
      <c r="E319" s="21"/>
    </row>
    <row r="320" spans="2:5" s="3" customFormat="1" ht="15">
      <c r="B320" s="23"/>
      <c r="C320" s="23"/>
      <c r="D320" s="21"/>
      <c r="E320" s="21"/>
    </row>
    <row r="321" spans="2:5" s="3" customFormat="1" ht="15">
      <c r="B321" s="23"/>
      <c r="C321" s="23"/>
      <c r="D321" s="21"/>
      <c r="E321" s="21"/>
    </row>
    <row r="322" spans="2:5" s="3" customFormat="1" ht="15">
      <c r="B322" s="23"/>
      <c r="C322" s="23"/>
      <c r="D322" s="21"/>
      <c r="E322" s="21"/>
    </row>
    <row r="323" spans="2:5" s="3" customFormat="1" ht="15">
      <c r="B323" s="23"/>
      <c r="C323" s="23"/>
      <c r="D323" s="21"/>
      <c r="E323" s="21"/>
    </row>
    <row r="324" spans="2:5" s="3" customFormat="1" ht="15">
      <c r="B324" s="23"/>
      <c r="C324" s="23"/>
      <c r="D324" s="21"/>
      <c r="E324" s="21"/>
    </row>
    <row r="325" spans="2:5" s="3" customFormat="1" ht="15">
      <c r="B325" s="23"/>
      <c r="C325" s="23"/>
      <c r="D325" s="21"/>
      <c r="E325" s="21"/>
    </row>
    <row r="326" spans="2:5" s="3" customFormat="1" ht="15">
      <c r="B326" s="23"/>
      <c r="C326" s="23"/>
      <c r="D326" s="21"/>
      <c r="E326" s="21"/>
    </row>
    <row r="327" spans="2:5" s="3" customFormat="1" ht="15">
      <c r="B327" s="23"/>
      <c r="C327" s="23"/>
      <c r="D327" s="21"/>
      <c r="E327" s="21"/>
    </row>
    <row r="328" spans="2:5" s="3" customFormat="1" ht="15">
      <c r="B328" s="23"/>
      <c r="C328" s="23"/>
      <c r="D328" s="21"/>
      <c r="E328" s="21"/>
    </row>
    <row r="329" spans="2:5" s="3" customFormat="1" ht="15">
      <c r="B329" s="23"/>
      <c r="C329" s="23"/>
      <c r="D329" s="21"/>
      <c r="E329" s="21"/>
    </row>
    <row r="330" spans="2:5" s="3" customFormat="1" ht="15">
      <c r="B330" s="23"/>
      <c r="C330" s="23"/>
      <c r="D330" s="21"/>
      <c r="E330" s="21"/>
    </row>
    <row r="331" spans="2:5" s="3" customFormat="1" ht="15">
      <c r="B331" s="23"/>
      <c r="C331" s="23"/>
      <c r="D331" s="21"/>
      <c r="E331" s="21"/>
    </row>
    <row r="332" spans="2:5" s="3" customFormat="1" ht="15">
      <c r="B332" s="23"/>
      <c r="C332" s="23"/>
      <c r="D332" s="21"/>
      <c r="E332" s="21"/>
    </row>
    <row r="333" spans="2:5" s="3" customFormat="1" ht="15">
      <c r="B333" s="23"/>
      <c r="C333" s="23"/>
      <c r="D333" s="21"/>
      <c r="E333" s="21"/>
    </row>
    <row r="334" spans="2:5" s="3" customFormat="1" ht="15">
      <c r="B334" s="23"/>
      <c r="C334" s="23"/>
      <c r="D334" s="21"/>
      <c r="E334" s="21"/>
    </row>
    <row r="335" spans="2:5" s="3" customFormat="1" ht="15">
      <c r="B335" s="23"/>
      <c r="C335" s="23"/>
      <c r="D335" s="21"/>
      <c r="E335" s="21"/>
    </row>
    <row r="336" spans="2:5" s="3" customFormat="1" ht="15">
      <c r="B336" s="23"/>
      <c r="C336" s="23"/>
      <c r="D336" s="21"/>
      <c r="E336" s="21"/>
    </row>
    <row r="337" spans="2:5" s="3" customFormat="1" ht="15">
      <c r="B337" s="23"/>
      <c r="C337" s="23"/>
      <c r="D337" s="21"/>
      <c r="E337" s="21"/>
    </row>
    <row r="338" spans="2:5" s="3" customFormat="1" ht="15">
      <c r="B338" s="23"/>
      <c r="C338" s="23"/>
      <c r="D338" s="21"/>
      <c r="E338" s="21"/>
    </row>
    <row r="339" spans="2:5" s="3" customFormat="1" ht="15">
      <c r="B339" s="23"/>
      <c r="C339" s="23"/>
      <c r="D339" s="21"/>
      <c r="E339" s="21"/>
    </row>
    <row r="340" spans="2:5" s="3" customFormat="1" ht="15">
      <c r="B340" s="23"/>
      <c r="C340" s="23"/>
      <c r="D340" s="21"/>
      <c r="E340" s="21"/>
    </row>
    <row r="341" spans="2:5" s="3" customFormat="1" ht="15">
      <c r="B341" s="23"/>
      <c r="C341" s="23"/>
      <c r="D341" s="21"/>
      <c r="E341" s="21"/>
    </row>
  </sheetData>
  <sheetProtection/>
  <mergeCells count="2">
    <mergeCell ref="A5:B5"/>
    <mergeCell ref="A4:E4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Полянина Александра Александровна</cp:lastModifiedBy>
  <dcterms:created xsi:type="dcterms:W3CDTF">2016-10-17T12:08:25Z</dcterms:created>
  <dcterms:modified xsi:type="dcterms:W3CDTF">2020-08-25T09:30:34Z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C:\Users\VereskunovaNV\AppData\Local\Кейсистемс\Бюджет-КС\ReportManager\sqr_info_isp_budg_2016_18.xls</vt:lpwstr>
  </property>
</Properties>
</file>