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0" yWindow="0" windowWidth="2040" windowHeight="1185"/>
  </bookViews>
  <sheets>
    <sheet name="приложение 5" sheetId="1" r:id="rId1"/>
  </sheets>
  <definedNames>
    <definedName name="_xlnm.Print_Titles" localSheetId="0">'приложение 5'!$6:$7</definedName>
    <definedName name="_xlnm.Print_Area" localSheetId="0">'приложение 5'!$A$1:$H$94</definedName>
  </definedNames>
  <calcPr calcId="145621" refMode="R1C1"/>
</workbook>
</file>

<file path=xl/calcChain.xml><?xml version="1.0" encoding="utf-8"?>
<calcChain xmlns="http://schemas.openxmlformats.org/spreadsheetml/2006/main">
  <c r="E9" i="1" l="1"/>
  <c r="H61" i="1"/>
  <c r="H25" i="1"/>
  <c r="H13" i="1"/>
  <c r="E56" i="1" l="1"/>
  <c r="F56" i="1" s="1"/>
  <c r="H56" i="1"/>
  <c r="F9" i="1"/>
  <c r="H84" i="1"/>
  <c r="H74" i="1"/>
  <c r="H68" i="1"/>
  <c r="H47" i="1"/>
  <c r="H53" i="1"/>
  <c r="H35" i="1"/>
  <c r="H9" i="1" l="1"/>
  <c r="H66" i="1" l="1"/>
  <c r="H33" i="1"/>
  <c r="H27" i="1"/>
  <c r="B94" i="1"/>
  <c r="E25" i="1"/>
  <c r="F25" i="1" s="1"/>
  <c r="E33" i="1"/>
  <c r="F33" i="1" s="1"/>
  <c r="E47" i="1"/>
  <c r="F47" i="1" s="1"/>
  <c r="E66" i="1"/>
  <c r="F66" i="1" s="1"/>
  <c r="E74" i="1"/>
  <c r="F74" i="1" s="1"/>
  <c r="D94" i="1"/>
  <c r="C94" i="1"/>
  <c r="E94" i="1" l="1"/>
  <c r="F94" i="1" s="1"/>
</calcChain>
</file>

<file path=xl/sharedStrings.xml><?xml version="1.0" encoding="utf-8"?>
<sst xmlns="http://schemas.openxmlformats.org/spreadsheetml/2006/main" count="106" uniqueCount="95">
  <si>
    <t xml:space="preserve">Наименование </t>
  </si>
  <si>
    <t>Сумма</t>
  </si>
  <si>
    <t>Уточненный план</t>
  </si>
  <si>
    <t>Отклонение исполнения от первоначально утвержденных бюджетных ассигнований</t>
  </si>
  <si>
    <t xml:space="preserve">Комментарии </t>
  </si>
  <si>
    <t>%</t>
  </si>
  <si>
    <t>Сведения о фактически произведенных расходах на реализацию муниципальных программ ЗАТО Александровск в сравнении с первоначально утвержденными решением о бюджете значениями и с уточненными значениями с учетом внесенных изменений</t>
  </si>
  <si>
    <t>рублей</t>
  </si>
  <si>
    <t xml:space="preserve">  Непрограммная деятельность</t>
  </si>
  <si>
    <t>ВСЕГО:</t>
  </si>
  <si>
    <t>х</t>
  </si>
  <si>
    <t>В том числе сокращение расходов (из графы 5) в разрезе основных мероприятий:</t>
  </si>
  <si>
    <t>В том числе увеличение расходов (из графы 5) в разрезе основных мероприятий:</t>
  </si>
  <si>
    <t xml:space="preserve">      Улучшение качества освещения улиц на территории муниципального образования ЗАТО Александровск</t>
  </si>
  <si>
    <t xml:space="preserve">      Создание условий и организация обустройства мест массового отдыха населения</t>
  </si>
  <si>
    <t xml:space="preserve">      Организация и ведение бухгалтерского (бюджетного) учета и формирования бухгалтерской (бюджетной) отчетности муниципальных учреждений ЗАТО Александровск специализированной организацией</t>
  </si>
  <si>
    <t xml:space="preserve">      Обеспечение сохранности, комплектования, учета и использования архивных документов</t>
  </si>
  <si>
    <t>В том числе сокращение расходов (из графы 5) в разрезе направлений расходования:</t>
  </si>
  <si>
    <t>В том числе увеличение расходов (из графы 5) в разрезе направлений расходования:</t>
  </si>
  <si>
    <t xml:space="preserve"> </t>
  </si>
  <si>
    <t xml:space="preserve">      Содержание автомобильных дорог общего пользования местного значения ЗАТО Александровск</t>
  </si>
  <si>
    <t xml:space="preserve">      Улучшение технического состояния и приведение в качественное состояние объектов инфраструктуры и благоустройства на территории ЗАТО</t>
  </si>
  <si>
    <t xml:space="preserve">      Региональный проект "Формирование комфортной городской среды"</t>
  </si>
  <si>
    <t xml:space="preserve">      Развитие дошкольного образования</t>
  </si>
  <si>
    <t xml:space="preserve">      Развитие общего образования</t>
  </si>
  <si>
    <t xml:space="preserve">      Создание современной информационно-методической базы для учреждений системы образования ЗАТО Александровск</t>
  </si>
  <si>
    <t xml:space="preserve">      Дополнительное образование  в сфере образования</t>
  </si>
  <si>
    <t xml:space="preserve">      Дополнительное образование  в сфере культуры и искусства</t>
  </si>
  <si>
    <t xml:space="preserve">  Муниципальная программа           "Образование ЗАТО Александровск"</t>
  </si>
  <si>
    <t xml:space="preserve">      Обеспечение деятельности автономной некоммерческой организации "Центр городского развития ЗАТО Александровск"</t>
  </si>
  <si>
    <t xml:space="preserve">      Повышение качества организации содержания лестничных сходов, детских площадок, тротуаров, дорожек, дворовых и иных территорий муниципального образования ЗАТО Александровск</t>
  </si>
  <si>
    <t xml:space="preserve">    Муниципальная программа "Культура, спорт и молодежная политика ЗАТО Александровск"</t>
  </si>
  <si>
    <t xml:space="preserve">      Патриотическое воспитание молодежи</t>
  </si>
  <si>
    <t xml:space="preserve">      Обеспечение безопасности работы муниципального учреждения молодежной политики и соответствие его современным требованиям</t>
  </si>
  <si>
    <t xml:space="preserve">      Реализация творческого потенциала и организация досуга населения ЗАТО Александровск</t>
  </si>
  <si>
    <t xml:space="preserve">      Развитие библиотечного дела ЗАТО Александровск</t>
  </si>
  <si>
    <t xml:space="preserve">      Развитие музейного дела ЗАТО Александровск</t>
  </si>
  <si>
    <t xml:space="preserve">    Муниципальная программа  "Дорожная деятельность и комплексная безопасность                    ЗАТО Александровск"</t>
  </si>
  <si>
    <t xml:space="preserve">      Проведение мероприятий по регулированию численности безнадзорных животных</t>
  </si>
  <si>
    <t xml:space="preserve">      Проведение мероприятий правового, информационно-организационного, социального, воспитательного характера по профилактике правонарушений на территории ЗАТО Александровск</t>
  </si>
  <si>
    <t xml:space="preserve">      Ремонт автомобильных дорог местного значения общего пользования и междомовых проездов</t>
  </si>
  <si>
    <t xml:space="preserve">    Муниципальная программа "Муниципальное управление и гражданское общество                             ЗАТО Александровск"</t>
  </si>
  <si>
    <t xml:space="preserve">      Осуществление функций и полномочий Главы ЗАТО Александровск и администрации ЗАТО Александровск</t>
  </si>
  <si>
    <t xml:space="preserve">      Обеспечение деятельности органов местного самоуправления ЗАТО Александровск, а также казенных учреждений, созданных для осуществления функций органов местного самоуправления ЗАТО Александровск</t>
  </si>
  <si>
    <t xml:space="preserve">      Повышение гибкости долговой политики                              ЗАТО Александровск</t>
  </si>
  <si>
    <t xml:space="preserve">      Поддержка, развитие и защита  информационно-телекоммуникационной инфраструктуры в органах местного самоуправления и муниципальных казенных учреждениях</t>
  </si>
  <si>
    <t xml:space="preserve">      Выполнение функций в сфере управления             муниципальными финансами</t>
  </si>
  <si>
    <t xml:space="preserve">    Муниципальная программа ЗАТО Александровск "Содержание и развитие системы жилищно-коммунального хозяйства, управление муниципальным имуществом          ЗАТО Александровск"</t>
  </si>
  <si>
    <t xml:space="preserve">        Расходы на обеспечение функций председателя представительного органа муниципального образования</t>
  </si>
  <si>
    <t xml:space="preserve">        Расходы на выплаты по оплате труда депутатов представительного органа муниципального образования</t>
  </si>
  <si>
    <t xml:space="preserve">        Расходы на выплаты по оплате труда работников органов местного самоуправления</t>
  </si>
  <si>
    <t xml:space="preserve">        Расходы на обеспечение функций работников органов местного самоуправления</t>
  </si>
  <si>
    <t xml:space="preserve">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</si>
  <si>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Расходы на оплату единовременных, вступительных, организационных, членских взносов и сборов</t>
  </si>
  <si>
    <t xml:space="preserve">        Резервный фонд администрации ЗАТО Александровск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</si>
  <si>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</si>
  <si>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Расходы на выплаты по оплате труда руководителя контрольно-счетной палаты муниципального образования и его заместителей</t>
  </si>
  <si>
    <t xml:space="preserve">        Мероприятия, направленные на профессиональную подготовку, переподготовку и повышение квалификации работников органов местного самоуправления</t>
  </si>
  <si>
    <t xml:space="preserve">        Прочие расходы администрации ЗАТО Александровск</t>
  </si>
  <si>
    <t xml:space="preserve">        Прочие расходы непрограммной деятельности</t>
  </si>
  <si>
    <t xml:space="preserve">        Предоставление дополнительного пенсионного обеспечения муниципальным служащим в органах местного самоуправления ЗАТО Александровск и лицам, замещавшим муниципальные должности в муниципальном образовании ЗАТО Александровск</t>
  </si>
  <si>
    <t xml:space="preserve">        Региональный проект "Патриотическое воспитание граждан Российской Федерации"</t>
  </si>
  <si>
    <t xml:space="preserve">   Обеспечение комплексного и качественного хозяйственно-эксплуатационного обслуживания учреждений системы образования ЗАТО Александровск</t>
  </si>
  <si>
    <t xml:space="preserve">  Создание условий для обеспечения круглогодичного организованного отдыха и оздоровления детей в возрасте от 6 до 18 лет</t>
  </si>
  <si>
    <t xml:space="preserve">    Осуществление функций и полномочий учредителя муниципальных учреждений сферы образования ЗАТО Александровск</t>
  </si>
  <si>
    <t xml:space="preserve"> Охрана прав детей, оставшихся без попечения родителей    </t>
  </si>
  <si>
    <t>Обеспечение реализации функций и полномочий в сфере культуры, спорта и молодежной политики</t>
  </si>
  <si>
    <t>Развитие физической культуры и спорта</t>
  </si>
  <si>
    <t xml:space="preserve">         Развитие спортивной инфраструктуры</t>
  </si>
  <si>
    <t xml:space="preserve"> Осуществление комплекса мер, направленных на поддержку молодежных инициатив   </t>
  </si>
  <si>
    <t xml:space="preserve">       Укрепление материально - технической базы, обеспечение безопасности работы муниципальных учреждений культуры и соответствия их современным требованиям</t>
  </si>
  <si>
    <t xml:space="preserve">Создание условий для сохранения и использования объектов культурного наследия, расположенных на территории ЗАТО Александровск, и обеспечение доступа к ним     </t>
  </si>
  <si>
    <t xml:space="preserve">     Обеспечение выполнения неотложных мероприятий по предупреждению и ликвидации чрезвычайных ситуаций</t>
  </si>
  <si>
    <t xml:space="preserve"> Совершенствование системы управления ЗАТО Александровск на военное время</t>
  </si>
  <si>
    <t xml:space="preserve">     Капитальный ремонт, ремонт и содержание автомобильных дорог общего пользования местного значения</t>
  </si>
  <si>
    <t>Информационное обеспечение населения ЗАТО Александровск через взаимодействие органов местного самоуправления ЗАТО Александровск и средств массовой информации</t>
  </si>
  <si>
    <t xml:space="preserve"> Организация ритуальных услуг и содержание мест захоронения</t>
  </si>
  <si>
    <t xml:space="preserve">  Содержание и ремонт муниципального  жилого и нежилого фонда, объектов жилищно-коммунального хозяйства     </t>
  </si>
  <si>
    <t xml:space="preserve">          Мероприятия, направленные на профессиональную подготовку, переподготовку и повышение квалификации председателя представительного органа муниципального образования</t>
  </si>
  <si>
    <t xml:space="preserve">   Выплаты по решениям судов и оплата государственной пошлины</t>
  </si>
  <si>
    <t>Утверждено Решением Совета депутатов ЗАТО Александровск "Об утверждении местного бюджета ЗАТО Александровск на 2023 год ( в первоначальной редакции)</t>
  </si>
  <si>
    <t>Исполнено на конец 2023 года</t>
  </si>
  <si>
    <t xml:space="preserve">        Обеспечение безопасности работы муниципальных общеобразовательных учреждений и соответствия их современным требованиям</t>
  </si>
  <si>
    <t xml:space="preserve">      Обеспечение безопасности работы муниципальных дошкольных общеобразовательных учреждений и соответствия их современным требованиям</t>
  </si>
  <si>
    <t xml:space="preserve">        Обеспечение безопасности работы муниципальных  учреждениях дополнительного образования и соответствия их современным требованиям</t>
  </si>
  <si>
    <t xml:space="preserve">Создание условий для обеспечения организованным питанием обучающихся на бесплатной и платной основе      </t>
  </si>
  <si>
    <t xml:space="preserve">    Муниципальная программа ЗАТО Александровск "Формирование современной городской среды на территории ЗАТО Александровск" на 2018 - 2025 годы</t>
  </si>
  <si>
    <t>Региональный проект "Культурная среда"</t>
  </si>
  <si>
    <t xml:space="preserve">      Осуществление полномочий, функций и оказание муниципальных услуг по решению вопросов местного значения в сфере архитектуры, градостроительства земельных и имущественных отношений</t>
  </si>
  <si>
    <t xml:space="preserve">        Организация эффективного управления и распоряжения объектами муниципальной собственности ЗАТО Александровск, обеспечение деятельности в сфере капитального строительства, реконструкции и капитального ремонта объектов муниципальной собственности ЗАТО Александровск и жилищно-коммунального хозяйства</t>
  </si>
  <si>
    <t xml:space="preserve">        Ликвидация мест несанкционированного размещения отходов</t>
  </si>
  <si>
    <t xml:space="preserve">        Выявление и оценка объектов накопленного вреда окружающей среде на территории ГО ЗАТО Александровск в целях определения необходимости проектирования и способов ликвидации</t>
  </si>
  <si>
    <t xml:space="preserve">          Расходы на обеспечение деятельности (оказание услуг) подведомственных казенных учреждений</t>
  </si>
  <si>
    <t xml:space="preserve">          Расходы на выплаты по оплате труда председателя представительного органа муниципального образования</t>
  </si>
  <si>
    <t xml:space="preserve">          Иные межбюджетные трансферты из областного бюджета местным бюджетам на проведение временных общественно полезных работ в Мурманской области в мае - декабре 2023 года (за счет средств резервного фонда Правительства Мурманской области)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</si>
</sst>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2"/>
      <color rgb="FF000000"/>
      <name val="Arial Cyr"/>
      <family val="2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 Cyr"/>
    </font>
    <font>
      <sz val="10"/>
      <color rgb="FF000000"/>
      <name val="Arial Cy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4">
    <xf numFmtId="0" fontId="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2" borderId="0"/>
    <xf numFmtId="0" fontId="11" fillId="0" borderId="0">
      <alignment wrapText="1"/>
    </xf>
    <xf numFmtId="0" fontId="11" fillId="0" borderId="0"/>
    <xf numFmtId="0" fontId="12" fillId="0" borderId="0">
      <alignment horizontal="center" wrapText="1"/>
    </xf>
    <xf numFmtId="0" fontId="12" fillId="0" borderId="0">
      <alignment horizontal="center"/>
    </xf>
    <xf numFmtId="0" fontId="11" fillId="0" borderId="0">
      <alignment horizontal="right"/>
    </xf>
    <xf numFmtId="0" fontId="11" fillId="2" borderId="13"/>
    <xf numFmtId="0" fontId="11" fillId="0" borderId="14">
      <alignment horizontal="center" vertical="center" wrapText="1"/>
    </xf>
    <xf numFmtId="0" fontId="11" fillId="2" borderId="15"/>
    <xf numFmtId="49" fontId="11" fillId="0" borderId="14">
      <alignment horizontal="left" vertical="top" wrapText="1" indent="2"/>
    </xf>
    <xf numFmtId="49" fontId="11" fillId="0" borderId="14">
      <alignment horizontal="center" vertical="top" shrinkToFit="1"/>
    </xf>
    <xf numFmtId="4" fontId="11" fillId="0" borderId="14">
      <alignment horizontal="right" vertical="top" shrinkToFit="1"/>
    </xf>
    <xf numFmtId="10" fontId="11" fillId="0" borderId="14">
      <alignment horizontal="right" vertical="top" shrinkToFit="1"/>
    </xf>
    <xf numFmtId="0" fontId="11" fillId="2" borderId="15">
      <alignment shrinkToFit="1"/>
    </xf>
    <xf numFmtId="0" fontId="13" fillId="0" borderId="14">
      <alignment horizontal="left"/>
    </xf>
    <xf numFmtId="4" fontId="13" fillId="3" borderId="14">
      <alignment horizontal="right" vertical="top" shrinkToFit="1"/>
    </xf>
    <xf numFmtId="10" fontId="13" fillId="3" borderId="14">
      <alignment horizontal="right" vertical="top" shrinkToFit="1"/>
    </xf>
    <xf numFmtId="0" fontId="11" fillId="2" borderId="16"/>
    <xf numFmtId="0" fontId="11" fillId="0" borderId="0">
      <alignment horizontal="left" wrapText="1"/>
    </xf>
    <xf numFmtId="0" fontId="13" fillId="0" borderId="14">
      <alignment vertical="top" wrapText="1"/>
    </xf>
    <xf numFmtId="4" fontId="13" fillId="4" borderId="14">
      <alignment horizontal="right" vertical="top" shrinkToFit="1"/>
    </xf>
    <xf numFmtId="10" fontId="13" fillId="4" borderId="14">
      <alignment horizontal="right" vertical="top" shrinkToFit="1"/>
    </xf>
    <xf numFmtId="0" fontId="11" fillId="2" borderId="15">
      <alignment horizontal="center"/>
    </xf>
    <xf numFmtId="0" fontId="11" fillId="2" borderId="15">
      <alignment horizontal="left"/>
    </xf>
    <xf numFmtId="0" fontId="11" fillId="2" borderId="16">
      <alignment horizontal="center"/>
    </xf>
    <xf numFmtId="0" fontId="11" fillId="2" borderId="16">
      <alignment horizontal="left"/>
    </xf>
    <xf numFmtId="0" fontId="14" fillId="0" borderId="14">
      <alignment vertical="top" wrapText="1"/>
    </xf>
    <xf numFmtId="0" fontId="14" fillId="0" borderId="14">
      <alignment vertical="top" wrapText="1"/>
    </xf>
    <xf numFmtId="4" fontId="14" fillId="4" borderId="14">
      <alignment horizontal="right" vertical="top" shrinkToFit="1"/>
    </xf>
    <xf numFmtId="4" fontId="14" fillId="4" borderId="14">
      <alignment horizontal="right" vertical="top" shrinkToFit="1"/>
    </xf>
    <xf numFmtId="0" fontId="15" fillId="0" borderId="0">
      <alignment vertical="top" wrapText="1"/>
    </xf>
    <xf numFmtId="9" fontId="15" fillId="0" borderId="0" applyFont="0" applyFill="0" applyBorder="0" applyAlignment="0" applyProtection="0"/>
    <xf numFmtId="0" fontId="23" fillId="0" borderId="0">
      <alignment horizontal="center"/>
    </xf>
    <xf numFmtId="0" fontId="10" fillId="0" borderId="0"/>
    <xf numFmtId="0" fontId="24" fillId="0" borderId="0">
      <alignment horizontal="right"/>
    </xf>
    <xf numFmtId="0" fontId="14" fillId="0" borderId="16">
      <alignment horizontal="right"/>
    </xf>
    <xf numFmtId="0" fontId="25" fillId="0" borderId="0"/>
    <xf numFmtId="4" fontId="14" fillId="4" borderId="16">
      <alignment horizontal="right" vertical="top" shrinkToFit="1"/>
    </xf>
    <xf numFmtId="0" fontId="24" fillId="0" borderId="14">
      <alignment horizontal="center" vertical="center" wrapText="1"/>
    </xf>
    <xf numFmtId="0" fontId="24" fillId="0" borderId="0"/>
    <xf numFmtId="0" fontId="14" fillId="0" borderId="14">
      <alignment vertical="top" wrapText="1"/>
    </xf>
    <xf numFmtId="1" fontId="24" fillId="0" borderId="14">
      <alignment horizontal="center" vertical="top" shrinkToFit="1"/>
    </xf>
    <xf numFmtId="4" fontId="14" fillId="6" borderId="14">
      <alignment horizontal="right" vertical="top" shrinkToFit="1"/>
    </xf>
    <xf numFmtId="4" fontId="14" fillId="6" borderId="16">
      <alignment horizontal="right" vertical="top" shrinkToFit="1"/>
    </xf>
    <xf numFmtId="0" fontId="24" fillId="0" borderId="0">
      <alignment horizontal="left" wrapText="1"/>
    </xf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4" fillId="0" borderId="0">
      <alignment horizontal="left" wrapText="1"/>
    </xf>
    <xf numFmtId="0" fontId="23" fillId="0" borderId="0">
      <alignment horizontal="center" wrapText="1"/>
    </xf>
    <xf numFmtId="0" fontId="23" fillId="0" borderId="0">
      <alignment horizontal="center"/>
    </xf>
    <xf numFmtId="0" fontId="24" fillId="0" borderId="0">
      <alignment horizontal="right"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4" borderId="0" applyNumberFormat="0" applyBorder="0" applyAlignment="0" applyProtection="0"/>
    <xf numFmtId="0" fontId="28" fillId="12" borderId="23" applyNumberFormat="0" applyAlignment="0" applyProtection="0"/>
    <xf numFmtId="0" fontId="29" fillId="25" borderId="24" applyNumberFormat="0" applyAlignment="0" applyProtection="0"/>
    <xf numFmtId="0" fontId="30" fillId="25" borderId="23" applyNumberFormat="0" applyAlignment="0" applyProtection="0"/>
    <xf numFmtId="0" fontId="31" fillId="0" borderId="25" applyNumberFormat="0" applyFill="0" applyAlignment="0" applyProtection="0"/>
    <xf numFmtId="0" fontId="32" fillId="0" borderId="26" applyNumberFormat="0" applyFill="0" applyAlignment="0" applyProtection="0"/>
    <xf numFmtId="0" fontId="33" fillId="0" borderId="2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8" applyNumberFormat="0" applyFill="0" applyAlignment="0" applyProtection="0"/>
    <xf numFmtId="0" fontId="35" fillId="26" borderId="2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1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38" fillId="0" borderId="0"/>
    <xf numFmtId="0" fontId="1" fillId="0" borderId="0"/>
    <xf numFmtId="0" fontId="1" fillId="0" borderId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28" borderId="30" applyNumberFormat="0" applyFont="0" applyAlignment="0" applyProtection="0"/>
    <xf numFmtId="0" fontId="41" fillId="0" borderId="31" applyNumberFormat="0" applyFill="0" applyAlignment="0" applyProtection="0"/>
    <xf numFmtId="0" fontId="42" fillId="0" borderId="0" applyNumberFormat="0" applyFill="0" applyBorder="0" applyAlignment="0" applyProtection="0"/>
    <xf numFmtId="0" fontId="43" fillId="9" borderId="0" applyNumberFormat="0" applyBorder="0" applyAlignment="0" applyProtection="0"/>
  </cellStyleXfs>
  <cellXfs count="104">
    <xf numFmtId="0" fontId="0" fillId="0" borderId="0" xfId="0"/>
    <xf numFmtId="0" fontId="16" fillId="0" borderId="0" xfId="8" applyNumberFormat="1" applyFont="1" applyFill="1" applyProtection="1"/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17" fillId="0" borderId="0" xfId="19" applyNumberFormat="1" applyFont="1" applyFill="1" applyBorder="1" applyAlignment="1" applyProtection="1">
      <alignment vertical="top" wrapText="1"/>
    </xf>
    <xf numFmtId="3" fontId="4" fillId="0" borderId="1" xfId="36" applyNumberFormat="1" applyFont="1" applyFill="1" applyBorder="1" applyAlignment="1">
      <alignment horizontal="center" vertical="center" wrapText="1"/>
    </xf>
    <xf numFmtId="0" fontId="4" fillId="0" borderId="1" xfId="36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Protection="1">
      <protection locked="0"/>
    </xf>
    <xf numFmtId="0" fontId="18" fillId="0" borderId="0" xfId="19" applyNumberFormat="1" applyFont="1" applyFill="1" applyBorder="1" applyAlignment="1" applyProtection="1">
      <alignment vertical="top" wrapText="1"/>
    </xf>
    <xf numFmtId="0" fontId="17" fillId="0" borderId="2" xfId="19" applyNumberFormat="1" applyFont="1" applyFill="1" applyBorder="1" applyAlignment="1" applyProtection="1">
      <alignment horizontal="right" vertical="center" wrapText="1"/>
    </xf>
    <xf numFmtId="4" fontId="2" fillId="0" borderId="0" xfId="0" applyNumberFormat="1" applyFont="1" applyFill="1" applyBorder="1" applyProtection="1">
      <protection locked="0"/>
    </xf>
    <xf numFmtId="4" fontId="18" fillId="0" borderId="0" xfId="19" applyNumberFormat="1" applyFont="1" applyFill="1" applyBorder="1" applyAlignment="1" applyProtection="1">
      <alignment vertical="top" wrapText="1"/>
    </xf>
    <xf numFmtId="4" fontId="17" fillId="0" borderId="2" xfId="19" applyNumberFormat="1" applyFont="1" applyFill="1" applyBorder="1" applyAlignment="1" applyProtection="1">
      <alignment vertical="center" wrapText="1"/>
    </xf>
    <xf numFmtId="0" fontId="17" fillId="0" borderId="17" xfId="13" applyFont="1" applyFill="1" applyBorder="1" applyAlignment="1">
      <alignment horizontal="center" vertical="center" wrapText="1"/>
    </xf>
    <xf numFmtId="0" fontId="3" fillId="0" borderId="1" xfId="36" applyFont="1" applyFill="1" applyBorder="1" applyAlignment="1" applyProtection="1">
      <alignment horizontal="center" vertical="center" wrapText="1"/>
      <protection locked="0"/>
    </xf>
    <xf numFmtId="0" fontId="4" fillId="0" borderId="3" xfId="36" applyFont="1" applyFill="1" applyBorder="1" applyAlignment="1">
      <alignment horizontal="center" vertical="center" wrapText="1"/>
    </xf>
    <xf numFmtId="0" fontId="17" fillId="0" borderId="0" xfId="19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3" fontId="3" fillId="0" borderId="1" xfId="36" applyNumberFormat="1" applyFont="1" applyFill="1" applyBorder="1" applyAlignment="1">
      <alignment horizontal="center" vertical="center" wrapText="1"/>
    </xf>
    <xf numFmtId="0" fontId="3" fillId="0" borderId="3" xfId="36" applyFont="1" applyFill="1" applyBorder="1" applyAlignment="1">
      <alignment horizontal="center" vertical="center" wrapText="1"/>
    </xf>
    <xf numFmtId="4" fontId="18" fillId="0" borderId="4" xfId="19" applyNumberFormat="1" applyFont="1" applyFill="1" applyBorder="1" applyAlignment="1" applyProtection="1">
      <alignment horizontal="right" vertical="center" wrapText="1"/>
    </xf>
    <xf numFmtId="0" fontId="15" fillId="0" borderId="5" xfId="32" applyNumberFormat="1" applyFont="1" applyFill="1" applyBorder="1" applyAlignment="1" applyProtection="1">
      <alignment horizontal="right" vertical="top" wrapText="1"/>
    </xf>
    <xf numFmtId="0" fontId="17" fillId="0" borderId="6" xfId="19" applyNumberFormat="1" applyFont="1" applyFill="1" applyBorder="1" applyAlignment="1" applyProtection="1">
      <alignment horizontal="right" vertical="top" wrapText="1"/>
    </xf>
    <xf numFmtId="0" fontId="19" fillId="0" borderId="2" xfId="19" applyNumberFormat="1" applyFont="1" applyFill="1" applyBorder="1" applyAlignment="1" applyProtection="1">
      <alignment horizontal="right" vertical="top" wrapText="1"/>
    </xf>
    <xf numFmtId="0" fontId="15" fillId="0" borderId="14" xfId="33" applyNumberFormat="1" applyFont="1" applyFill="1" applyAlignment="1" applyProtection="1">
      <alignment horizontal="right" vertical="top" wrapText="1"/>
    </xf>
    <xf numFmtId="0" fontId="19" fillId="0" borderId="0" xfId="19" applyNumberFormat="1" applyFont="1" applyFill="1" applyBorder="1" applyAlignment="1" applyProtection="1">
      <alignment horizontal="right" vertical="top" wrapText="1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19" fillId="0" borderId="5" xfId="19" applyNumberFormat="1" applyFont="1" applyFill="1" applyBorder="1" applyAlignment="1" applyProtection="1">
      <alignment horizontal="right" vertical="top" wrapText="1"/>
    </xf>
    <xf numFmtId="0" fontId="5" fillId="0" borderId="0" xfId="0" applyFont="1" applyFill="1" applyAlignment="1" applyProtection="1">
      <alignment horizontal="right" vertical="center"/>
      <protection locked="0"/>
    </xf>
    <xf numFmtId="4" fontId="19" fillId="0" borderId="2" xfId="19" applyNumberFormat="1" applyFont="1" applyFill="1" applyBorder="1" applyAlignment="1" applyProtection="1">
      <alignment horizontal="right" vertical="center" wrapText="1"/>
    </xf>
    <xf numFmtId="0" fontId="19" fillId="0" borderId="0" xfId="19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right" vertical="center"/>
      <protection locked="0"/>
    </xf>
    <xf numFmtId="4" fontId="8" fillId="0" borderId="2" xfId="0" applyNumberFormat="1" applyFont="1" applyFill="1" applyBorder="1" applyAlignment="1" applyProtection="1">
      <alignment horizontal="right" vertical="center"/>
      <protection locked="0"/>
    </xf>
    <xf numFmtId="0" fontId="17" fillId="0" borderId="4" xfId="19" applyNumberFormat="1" applyFont="1" applyFill="1" applyBorder="1" applyAlignment="1" applyProtection="1">
      <alignment horizontal="right" vertical="center" wrapText="1"/>
    </xf>
    <xf numFmtId="0" fontId="17" fillId="0" borderId="18" xfId="19" applyNumberFormat="1" applyFont="1" applyFill="1" applyBorder="1" applyAlignment="1" applyProtection="1">
      <alignment horizontal="right" vertical="center" wrapText="1"/>
    </xf>
    <xf numFmtId="4" fontId="18" fillId="0" borderId="4" xfId="21" applyNumberFormat="1" applyFont="1" applyFill="1" applyBorder="1" applyAlignment="1" applyProtection="1">
      <alignment horizontal="right" vertical="center" shrinkToFit="1"/>
    </xf>
    <xf numFmtId="0" fontId="17" fillId="0" borderId="6" xfId="19" applyNumberFormat="1" applyFont="1" applyFill="1" applyBorder="1" applyAlignment="1" applyProtection="1">
      <alignment horizontal="right" vertical="center" wrapText="1"/>
    </xf>
    <xf numFmtId="4" fontId="20" fillId="0" borderId="2" xfId="19" applyNumberFormat="1" applyFont="1" applyFill="1" applyBorder="1" applyAlignment="1" applyProtection="1">
      <alignment horizontal="right" vertical="center" wrapText="1"/>
    </xf>
    <xf numFmtId="4" fontId="9" fillId="0" borderId="2" xfId="0" applyNumberFormat="1" applyFont="1" applyFill="1" applyBorder="1" applyAlignment="1" applyProtection="1">
      <alignment horizontal="right" vertical="center"/>
      <protection locked="0"/>
    </xf>
    <xf numFmtId="0" fontId="15" fillId="0" borderId="14" xfId="33" applyNumberFormat="1" applyFont="1" applyFill="1" applyAlignment="1" applyProtection="1">
      <alignment horizontal="right" vertical="center" wrapText="1"/>
    </xf>
    <xf numFmtId="4" fontId="21" fillId="0" borderId="2" xfId="34" applyFont="1" applyFill="1" applyBorder="1" applyAlignment="1" applyProtection="1">
      <alignment horizontal="right" vertical="center" shrinkToFit="1"/>
    </xf>
    <xf numFmtId="0" fontId="15" fillId="0" borderId="14" xfId="22" applyNumberFormat="1" applyFont="1" applyFill="1" applyAlignment="1" applyProtection="1">
      <alignment horizontal="right" vertical="top" wrapText="1"/>
    </xf>
    <xf numFmtId="0" fontId="4" fillId="0" borderId="0" xfId="0" applyFont="1" applyFill="1" applyAlignment="1" applyProtection="1">
      <alignment horizontal="right" vertical="center"/>
      <protection locked="0"/>
    </xf>
    <xf numFmtId="0" fontId="17" fillId="0" borderId="18" xfId="19" applyNumberFormat="1" applyFont="1" applyFill="1" applyBorder="1" applyAlignment="1" applyProtection="1">
      <alignment horizontal="right" vertical="center" wrapText="1"/>
    </xf>
    <xf numFmtId="0" fontId="17" fillId="0" borderId="4" xfId="19" applyNumberFormat="1" applyFont="1" applyFill="1" applyBorder="1" applyAlignment="1" applyProtection="1">
      <alignment horizontal="right" vertical="top" wrapText="1"/>
    </xf>
    <xf numFmtId="0" fontId="15" fillId="0" borderId="21" xfId="33" applyNumberFormat="1" applyFont="1" applyFill="1" applyBorder="1" applyAlignment="1" applyProtection="1">
      <alignment horizontal="right" vertical="top" wrapText="1"/>
    </xf>
    <xf numFmtId="4" fontId="15" fillId="0" borderId="2" xfId="19" applyNumberFormat="1" applyFont="1" applyFill="1" applyBorder="1" applyAlignment="1" applyProtection="1">
      <alignment horizontal="right" vertical="center" wrapText="1"/>
    </xf>
    <xf numFmtId="4" fontId="19" fillId="5" borderId="2" xfId="19" applyNumberFormat="1" applyFont="1" applyFill="1" applyBorder="1" applyAlignment="1" applyProtection="1">
      <alignment horizontal="right" vertical="center" wrapText="1"/>
    </xf>
    <xf numFmtId="4" fontId="18" fillId="0" borderId="1" xfId="21" applyNumberFormat="1" applyFont="1" applyFill="1" applyBorder="1" applyAlignment="1" applyProtection="1">
      <alignment horizontal="right" vertical="top" shrinkToFit="1"/>
    </xf>
    <xf numFmtId="4" fontId="18" fillId="0" borderId="4" xfId="21" applyNumberFormat="1" applyFont="1" applyFill="1" applyBorder="1" applyAlignment="1" applyProtection="1">
      <alignment horizontal="right" vertical="top" shrinkToFit="1"/>
    </xf>
    <xf numFmtId="4" fontId="18" fillId="0" borderId="3" xfId="21" applyNumberFormat="1" applyFont="1" applyFill="1" applyBorder="1" applyAlignment="1" applyProtection="1">
      <alignment horizontal="right" vertical="top" shrinkToFit="1"/>
    </xf>
    <xf numFmtId="4" fontId="18" fillId="0" borderId="7" xfId="21" applyNumberFormat="1" applyFont="1" applyFill="1" applyBorder="1" applyAlignment="1" applyProtection="1">
      <alignment horizontal="right" vertical="top" shrinkToFit="1"/>
    </xf>
    <xf numFmtId="4" fontId="18" fillId="0" borderId="1" xfId="19" applyNumberFormat="1" applyFont="1" applyFill="1" applyBorder="1" applyAlignment="1" applyProtection="1">
      <alignment horizontal="right" vertical="top" wrapText="1"/>
    </xf>
    <xf numFmtId="4" fontId="18" fillId="0" borderId="4" xfId="19" applyNumberFormat="1" applyFont="1" applyFill="1" applyBorder="1" applyAlignment="1" applyProtection="1">
      <alignment horizontal="right" vertical="top" wrapText="1"/>
    </xf>
    <xf numFmtId="0" fontId="17" fillId="0" borderId="18" xfId="19" applyNumberFormat="1" applyFont="1" applyFill="1" applyBorder="1" applyAlignment="1" applyProtection="1">
      <alignment horizontal="right" vertical="center" wrapText="1"/>
    </xf>
    <xf numFmtId="0" fontId="15" fillId="0" borderId="22" xfId="22" applyNumberFormat="1" applyFont="1" applyFill="1" applyBorder="1" applyAlignment="1" applyProtection="1">
      <alignment horizontal="right" vertical="top" wrapText="1"/>
    </xf>
    <xf numFmtId="0" fontId="15" fillId="0" borderId="5" xfId="19" applyNumberFormat="1" applyFont="1" applyFill="1" applyBorder="1" applyAlignment="1" applyProtection="1">
      <alignment horizontal="right" vertical="center" wrapText="1"/>
    </xf>
    <xf numFmtId="0" fontId="15" fillId="0" borderId="14" xfId="22" applyNumberFormat="1" applyFont="1" applyFill="1" applyAlignment="1" applyProtection="1">
      <alignment horizontal="right" vertical="center" wrapText="1"/>
    </xf>
    <xf numFmtId="0" fontId="15" fillId="0" borderId="2" xfId="33" applyNumberFormat="1" applyFont="1" applyFill="1" applyBorder="1" applyAlignment="1" applyProtection="1">
      <alignment horizontal="right" vertical="center" wrapText="1"/>
    </xf>
    <xf numFmtId="0" fontId="15" fillId="0" borderId="21" xfId="33" applyNumberFormat="1" applyFont="1" applyFill="1" applyBorder="1" applyAlignment="1" applyProtection="1">
      <alignment horizontal="right" vertical="center" wrapText="1"/>
    </xf>
    <xf numFmtId="0" fontId="15" fillId="0" borderId="22" xfId="33" applyNumberFormat="1" applyFont="1" applyFill="1" applyBorder="1" applyAlignment="1" applyProtection="1">
      <alignment horizontal="right" vertical="center" wrapText="1"/>
    </xf>
    <xf numFmtId="0" fontId="15" fillId="0" borderId="2" xfId="19" applyNumberFormat="1" applyFont="1" applyFill="1" applyBorder="1" applyAlignment="1" applyProtection="1">
      <alignment horizontal="right" vertical="top" wrapText="1"/>
    </xf>
    <xf numFmtId="0" fontId="15" fillId="0" borderId="0" xfId="19" applyNumberFormat="1" applyFont="1" applyFill="1" applyBorder="1" applyAlignment="1" applyProtection="1">
      <alignment horizontal="right" vertical="center" wrapText="1"/>
    </xf>
    <xf numFmtId="0" fontId="15" fillId="0" borderId="2" xfId="19" applyNumberFormat="1" applyFont="1" applyFill="1" applyBorder="1" applyAlignment="1" applyProtection="1">
      <alignment horizontal="right" vertical="center" wrapText="1"/>
    </xf>
    <xf numFmtId="4" fontId="21" fillId="0" borderId="2" xfId="19" applyNumberFormat="1" applyFont="1" applyFill="1" applyBorder="1" applyAlignment="1" applyProtection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/>
      <protection locked="0"/>
    </xf>
    <xf numFmtId="4" fontId="22" fillId="0" borderId="0" xfId="0" applyNumberFormat="1" applyFont="1" applyFill="1"/>
    <xf numFmtId="0" fontId="19" fillId="0" borderId="5" xfId="19" applyNumberFormat="1" applyFont="1" applyFill="1" applyBorder="1" applyAlignment="1" applyProtection="1">
      <alignment horizontal="center" vertical="center" wrapText="1"/>
    </xf>
    <xf numFmtId="0" fontId="19" fillId="0" borderId="8" xfId="19" applyNumberFormat="1" applyFont="1" applyFill="1" applyBorder="1" applyAlignment="1" applyProtection="1">
      <alignment horizontal="center" vertical="center" wrapText="1"/>
    </xf>
    <xf numFmtId="0" fontId="7" fillId="0" borderId="5" xfId="36" applyFont="1" applyFill="1" applyBorder="1" applyAlignment="1" applyProtection="1">
      <alignment horizontal="center" vertical="center" wrapText="1"/>
      <protection locked="0"/>
    </xf>
    <xf numFmtId="0" fontId="7" fillId="0" borderId="8" xfId="36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17" fillId="0" borderId="2" xfId="19" applyNumberFormat="1" applyFont="1" applyFill="1" applyBorder="1" applyAlignment="1" applyProtection="1">
      <alignment horizontal="right" vertical="top" wrapText="1"/>
    </xf>
    <xf numFmtId="4" fontId="18" fillId="0" borderId="2" xfId="21" applyNumberFormat="1" applyFont="1" applyFill="1" applyBorder="1" applyAlignment="1" applyProtection="1">
      <alignment horizontal="right" vertical="top" shrinkToFit="1"/>
    </xf>
    <xf numFmtId="0" fontId="17" fillId="0" borderId="19" xfId="19" applyNumberFormat="1" applyFont="1" applyFill="1" applyBorder="1" applyAlignment="1" applyProtection="1">
      <alignment horizontal="right" vertical="top" wrapText="1"/>
    </xf>
    <xf numFmtId="0" fontId="17" fillId="0" borderId="18" xfId="19" applyNumberFormat="1" applyFont="1" applyFill="1" applyBorder="1" applyAlignment="1" applyProtection="1">
      <alignment horizontal="right" vertical="top" wrapText="1"/>
    </xf>
    <xf numFmtId="4" fontId="18" fillId="0" borderId="1" xfId="21" applyNumberFormat="1" applyFont="1" applyFill="1" applyBorder="1" applyAlignment="1" applyProtection="1">
      <alignment horizontal="right" vertical="top" shrinkToFit="1"/>
    </xf>
    <xf numFmtId="4" fontId="18" fillId="0" borderId="4" xfId="21" applyNumberFormat="1" applyFont="1" applyFill="1" applyBorder="1" applyAlignment="1" applyProtection="1">
      <alignment horizontal="right" vertical="top" shrinkToFit="1"/>
    </xf>
    <xf numFmtId="4" fontId="18" fillId="0" borderId="1" xfId="19" applyNumberFormat="1" applyFont="1" applyFill="1" applyBorder="1" applyAlignment="1" applyProtection="1">
      <alignment horizontal="right" vertical="top" wrapText="1"/>
    </xf>
    <xf numFmtId="4" fontId="18" fillId="0" borderId="4" xfId="19" applyNumberFormat="1" applyFont="1" applyFill="1" applyBorder="1" applyAlignment="1" applyProtection="1">
      <alignment horizontal="right" vertical="top" wrapText="1"/>
    </xf>
    <xf numFmtId="0" fontId="17" fillId="0" borderId="1" xfId="19" applyNumberFormat="1" applyFont="1" applyFill="1" applyBorder="1" applyAlignment="1" applyProtection="1">
      <alignment horizontal="right" vertical="top" wrapText="1"/>
    </xf>
    <xf numFmtId="0" fontId="17" fillId="0" borderId="4" xfId="19" applyNumberFormat="1" applyFont="1" applyFill="1" applyBorder="1" applyAlignment="1" applyProtection="1">
      <alignment horizontal="right" vertical="top" wrapText="1"/>
    </xf>
    <xf numFmtId="4" fontId="18" fillId="0" borderId="3" xfId="21" applyNumberFormat="1" applyFont="1" applyFill="1" applyBorder="1" applyAlignment="1" applyProtection="1">
      <alignment horizontal="right" vertical="top" shrinkToFit="1"/>
    </xf>
    <xf numFmtId="4" fontId="18" fillId="0" borderId="7" xfId="21" applyNumberFormat="1" applyFont="1" applyFill="1" applyBorder="1" applyAlignment="1" applyProtection="1">
      <alignment horizontal="right" vertical="top" shrinkToFit="1"/>
    </xf>
    <xf numFmtId="4" fontId="18" fillId="0" borderId="1" xfId="21" applyNumberFormat="1" applyFont="1" applyFill="1" applyBorder="1" applyAlignment="1" applyProtection="1">
      <alignment horizontal="center" vertical="top" shrinkToFit="1"/>
    </xf>
    <xf numFmtId="4" fontId="18" fillId="0" borderId="4" xfId="21" applyNumberFormat="1" applyFont="1" applyFill="1" applyBorder="1" applyAlignment="1" applyProtection="1">
      <alignment horizontal="center" vertical="top" shrinkToFit="1"/>
    </xf>
    <xf numFmtId="0" fontId="3" fillId="0" borderId="5" xfId="36" applyFont="1" applyFill="1" applyBorder="1" applyAlignment="1" applyProtection="1">
      <alignment horizontal="center" vertical="center" wrapText="1"/>
      <protection locked="0"/>
    </xf>
    <xf numFmtId="0" fontId="3" fillId="0" borderId="9" xfId="36" applyFont="1" applyFill="1" applyBorder="1" applyAlignment="1" applyProtection="1">
      <alignment horizontal="center" vertical="center" wrapText="1"/>
      <protection locked="0"/>
    </xf>
    <xf numFmtId="0" fontId="3" fillId="0" borderId="2" xfId="36" applyFont="1" applyFill="1" applyBorder="1" applyAlignment="1" applyProtection="1">
      <alignment horizontal="center" vertical="center" wrapText="1"/>
      <protection locked="0"/>
    </xf>
    <xf numFmtId="0" fontId="17" fillId="0" borderId="0" xfId="7" applyNumberFormat="1" applyFont="1" applyFill="1" applyAlignment="1" applyProtection="1">
      <alignment horizontal="center" wrapText="1"/>
    </xf>
    <xf numFmtId="0" fontId="16" fillId="0" borderId="0" xfId="7" applyNumberFormat="1" applyFont="1" applyFill="1" applyProtection="1">
      <alignment wrapText="1"/>
    </xf>
    <xf numFmtId="0" fontId="16" fillId="0" borderId="0" xfId="7" applyFont="1" applyFill="1">
      <alignment wrapText="1"/>
    </xf>
    <xf numFmtId="0" fontId="12" fillId="0" borderId="0" xfId="10" applyNumberFormat="1" applyFont="1" applyFill="1" applyProtection="1">
      <alignment horizontal="center"/>
    </xf>
    <xf numFmtId="0" fontId="12" fillId="0" borderId="0" xfId="10" applyFont="1" applyFill="1">
      <alignment horizontal="center"/>
    </xf>
    <xf numFmtId="0" fontId="16" fillId="0" borderId="0" xfId="11" applyNumberFormat="1" applyFont="1" applyFill="1" applyProtection="1">
      <alignment horizontal="right"/>
    </xf>
    <xf numFmtId="0" fontId="16" fillId="0" borderId="0" xfId="11" applyFont="1" applyFill="1">
      <alignment horizontal="right"/>
    </xf>
    <xf numFmtId="0" fontId="17" fillId="0" borderId="20" xfId="13" applyNumberFormat="1" applyFont="1" applyFill="1" applyBorder="1" applyAlignment="1" applyProtection="1">
      <alignment horizontal="center" vertical="center" wrapText="1"/>
    </xf>
    <xf numFmtId="0" fontId="17" fillId="0" borderId="20" xfId="13" applyFont="1" applyFill="1" applyBorder="1" applyAlignment="1">
      <alignment horizontal="center" vertical="center" wrapText="1"/>
    </xf>
    <xf numFmtId="0" fontId="7" fillId="0" borderId="3" xfId="36" applyFont="1" applyFill="1" applyBorder="1" applyAlignment="1" applyProtection="1">
      <alignment horizontal="center" vertical="center" wrapText="1"/>
      <protection locked="0"/>
    </xf>
    <xf numFmtId="0" fontId="7" fillId="0" borderId="10" xfId="36" applyFont="1" applyFill="1" applyBorder="1" applyAlignment="1" applyProtection="1">
      <alignment horizontal="center" vertical="center" wrapText="1"/>
      <protection locked="0"/>
    </xf>
    <xf numFmtId="0" fontId="7" fillId="0" borderId="11" xfId="36" applyFont="1" applyFill="1" applyBorder="1" applyAlignment="1" applyProtection="1">
      <alignment horizontal="center" vertical="center" wrapText="1"/>
      <protection locked="0"/>
    </xf>
    <xf numFmtId="0" fontId="7" fillId="0" borderId="12" xfId="36" applyFont="1" applyFill="1" applyBorder="1" applyAlignment="1" applyProtection="1">
      <alignment horizontal="center" vertical="center" wrapText="1"/>
      <protection locked="0"/>
    </xf>
  </cellXfs>
  <cellStyles count="104">
    <cellStyle name="20% - Акцент1 2" xfId="51"/>
    <cellStyle name="20% - Акцент2 2" xfId="52"/>
    <cellStyle name="20% - Акцент3 2" xfId="53"/>
    <cellStyle name="20% - Акцент4 2" xfId="54"/>
    <cellStyle name="20% - Акцент5 2" xfId="55"/>
    <cellStyle name="20% - Акцент6 2" xfId="56"/>
    <cellStyle name="40% - Акцент1 2" xfId="57"/>
    <cellStyle name="40% - Акцент2 2" xfId="58"/>
    <cellStyle name="40% - Акцент3 2" xfId="59"/>
    <cellStyle name="40% - Акцент4 2" xfId="60"/>
    <cellStyle name="40% - Акцент5 2" xfId="61"/>
    <cellStyle name="40% - Акцент6 2" xfId="62"/>
    <cellStyle name="60% - Акцент1 2" xfId="63"/>
    <cellStyle name="60% - Акцент2 2" xfId="64"/>
    <cellStyle name="60% - Акцент3 2" xfId="65"/>
    <cellStyle name="60% - Акцент4 2" xfId="66"/>
    <cellStyle name="60% - Акцент5 2" xfId="67"/>
    <cellStyle name="60% - Акцент6 2" xfId="68"/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2 2" xfId="44"/>
    <cellStyle name="xl23" xfId="8"/>
    <cellStyle name="xl23 2" xfId="45"/>
    <cellStyle name="xl24" xfId="9"/>
    <cellStyle name="xl25" xfId="10"/>
    <cellStyle name="xl25 2" xfId="41"/>
    <cellStyle name="xl26" xfId="11"/>
    <cellStyle name="xl26 2" xfId="49"/>
    <cellStyle name="xl27" xfId="12"/>
    <cellStyle name="xl27 2" xfId="43"/>
    <cellStyle name="xl28" xfId="13"/>
    <cellStyle name="xl28 2" xfId="38"/>
    <cellStyle name="xl29" xfId="14"/>
    <cellStyle name="xl29 2" xfId="40"/>
    <cellStyle name="xl30" xfId="15"/>
    <cellStyle name="xl30 2" xfId="50"/>
    <cellStyle name="xl31" xfId="16"/>
    <cellStyle name="xl31 2" xfId="46"/>
    <cellStyle name="xl32" xfId="17"/>
    <cellStyle name="xl33" xfId="18"/>
    <cellStyle name="xl33 2" xfId="47"/>
    <cellStyle name="xl34" xfId="19"/>
    <cellStyle name="xl35" xfId="20"/>
    <cellStyle name="xl35 2" xfId="48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54" xfId="69"/>
    <cellStyle name="xl57" xfId="70"/>
    <cellStyle name="xl58" xfId="71"/>
    <cellStyle name="xl59" xfId="72"/>
    <cellStyle name="xl60" xfId="32"/>
    <cellStyle name="xl61" xfId="33"/>
    <cellStyle name="xl63" xfId="34"/>
    <cellStyle name="xl64" xfId="35"/>
    <cellStyle name="Акцент1 2" xfId="73"/>
    <cellStyle name="Акцент2 2" xfId="74"/>
    <cellStyle name="Акцент3 2" xfId="75"/>
    <cellStyle name="Акцент4 2" xfId="76"/>
    <cellStyle name="Акцент5 2" xfId="77"/>
    <cellStyle name="Акцент6 2" xfId="78"/>
    <cellStyle name="Ввод  2" xfId="79"/>
    <cellStyle name="Вывод 2" xfId="80"/>
    <cellStyle name="Вычисление 2" xfId="81"/>
    <cellStyle name="Заголовок 1 2" xfId="82"/>
    <cellStyle name="Заголовок 2 2" xfId="83"/>
    <cellStyle name="Заголовок 3 2" xfId="84"/>
    <cellStyle name="Заголовок 4 2" xfId="85"/>
    <cellStyle name="Итог 2" xfId="86"/>
    <cellStyle name="Контрольная ячейка 2" xfId="87"/>
    <cellStyle name="Название 2" xfId="88"/>
    <cellStyle name="Нейтральный 2" xfId="89"/>
    <cellStyle name="Обычный" xfId="0" builtinId="0"/>
    <cellStyle name="Обычный 10" xfId="90"/>
    <cellStyle name="Обычный 2" xfId="36"/>
    <cellStyle name="Обычный 2 2" xfId="42"/>
    <cellStyle name="Обычный 3" xfId="39"/>
    <cellStyle name="Обычный 4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 9 2" xfId="97"/>
    <cellStyle name="Плохой 2" xfId="98"/>
    <cellStyle name="Пояснение 2" xfId="99"/>
    <cellStyle name="Примечание 2" xfId="100"/>
    <cellStyle name="Процентный 2" xfId="37"/>
    <cellStyle name="Связанная ячейка 2" xfId="101"/>
    <cellStyle name="Текст предупреждения 2" xfId="102"/>
    <cellStyle name="Хороший 2" xfId="10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/>
  </sheetPr>
  <dimension ref="A1:L102"/>
  <sheetViews>
    <sheetView showGridLines="0" tabSelected="1" zoomScaleNormal="100" workbookViewId="0">
      <selection activeCell="H1" sqref="H1"/>
    </sheetView>
  </sheetViews>
  <sheetFormatPr defaultRowHeight="15.75" x14ac:dyDescent="0.25"/>
  <cols>
    <col min="1" max="1" width="41.7109375" style="18" customWidth="1"/>
    <col min="2" max="2" width="22" style="3" customWidth="1"/>
    <col min="3" max="3" width="20" style="3" customWidth="1"/>
    <col min="4" max="4" width="19.42578125" style="3" customWidth="1"/>
    <col min="5" max="5" width="18.28515625" style="3" customWidth="1"/>
    <col min="6" max="6" width="12.7109375" style="3" customWidth="1"/>
    <col min="7" max="7" width="53" style="28" customWidth="1"/>
    <col min="8" max="8" width="21" style="30" customWidth="1"/>
    <col min="9" max="9" width="10" style="2" customWidth="1"/>
    <col min="10" max="10" width="23.42578125" style="2" customWidth="1"/>
    <col min="11" max="16384" width="9.140625" style="2"/>
  </cols>
  <sheetData>
    <row r="1" spans="1:12" ht="15" customHeight="1" x14ac:dyDescent="0.25">
      <c r="A1" s="92"/>
      <c r="B1" s="93"/>
      <c r="C1" s="93"/>
      <c r="D1" s="1"/>
      <c r="H1" s="44"/>
    </row>
    <row r="2" spans="1:12" ht="15.2" customHeight="1" x14ac:dyDescent="0.25">
      <c r="A2" s="91" t="s">
        <v>6</v>
      </c>
      <c r="B2" s="91"/>
      <c r="C2" s="91"/>
      <c r="D2" s="91"/>
      <c r="E2" s="91"/>
      <c r="F2" s="91"/>
      <c r="G2" s="91"/>
    </row>
    <row r="3" spans="1:12" ht="45.75" customHeight="1" x14ac:dyDescent="0.25">
      <c r="A3" s="91"/>
      <c r="B3" s="91"/>
      <c r="C3" s="91"/>
      <c r="D3" s="91"/>
      <c r="E3" s="91"/>
      <c r="F3" s="91"/>
      <c r="G3" s="91"/>
    </row>
    <row r="4" spans="1:12" ht="15.75" customHeight="1" x14ac:dyDescent="0.25">
      <c r="A4" s="94"/>
      <c r="B4" s="95"/>
      <c r="C4" s="95"/>
      <c r="D4" s="95"/>
    </row>
    <row r="5" spans="1:12" ht="12.75" customHeight="1" x14ac:dyDescent="0.25">
      <c r="A5" s="96"/>
      <c r="B5" s="97"/>
      <c r="C5" s="97"/>
      <c r="D5" s="97"/>
      <c r="G5" s="73" t="s">
        <v>7</v>
      </c>
      <c r="H5" s="73"/>
    </row>
    <row r="6" spans="1:12" ht="112.5" customHeight="1" x14ac:dyDescent="0.25">
      <c r="A6" s="98" t="s">
        <v>0</v>
      </c>
      <c r="B6" s="88" t="s">
        <v>1</v>
      </c>
      <c r="C6" s="89"/>
      <c r="D6" s="89"/>
      <c r="E6" s="90" t="s">
        <v>3</v>
      </c>
      <c r="F6" s="88"/>
      <c r="G6" s="100" t="s">
        <v>4</v>
      </c>
      <c r="H6" s="101"/>
    </row>
    <row r="7" spans="1:12" ht="173.25" x14ac:dyDescent="0.25">
      <c r="A7" s="99"/>
      <c r="B7" s="5" t="s">
        <v>80</v>
      </c>
      <c r="C7" s="5" t="s">
        <v>2</v>
      </c>
      <c r="D7" s="5" t="s">
        <v>81</v>
      </c>
      <c r="E7" s="6" t="s">
        <v>1</v>
      </c>
      <c r="F7" s="15" t="s">
        <v>5</v>
      </c>
      <c r="G7" s="102"/>
      <c r="H7" s="103"/>
    </row>
    <row r="8" spans="1:12" x14ac:dyDescent="0.25">
      <c r="A8" s="13">
        <v>1</v>
      </c>
      <c r="B8" s="19">
        <v>2</v>
      </c>
      <c r="C8" s="19">
        <v>3</v>
      </c>
      <c r="D8" s="19">
        <v>4</v>
      </c>
      <c r="E8" s="14">
        <v>5</v>
      </c>
      <c r="F8" s="20">
        <v>6</v>
      </c>
      <c r="G8" s="71">
        <v>7</v>
      </c>
      <c r="H8" s="72"/>
    </row>
    <row r="9" spans="1:12" s="8" customFormat="1" ht="33" customHeight="1" x14ac:dyDescent="0.25">
      <c r="A9" s="76" t="s">
        <v>28</v>
      </c>
      <c r="B9" s="86">
        <v>2299645817.71</v>
      </c>
      <c r="C9" s="86">
        <v>2444517120.1500001</v>
      </c>
      <c r="D9" s="86">
        <v>2434761461.5700002</v>
      </c>
      <c r="E9" s="78">
        <f>D9-B9</f>
        <v>135115643.86000013</v>
      </c>
      <c r="F9" s="84">
        <f>ROUND(E9/B9*100,2)</f>
        <v>5.88</v>
      </c>
      <c r="G9" s="29" t="s">
        <v>11</v>
      </c>
      <c r="H9" s="39">
        <f>SUM(H10:H12)</f>
        <v>-2908762.9299999997</v>
      </c>
      <c r="I9" s="11"/>
      <c r="J9" s="11"/>
    </row>
    <row r="10" spans="1:12" s="8" customFormat="1" ht="39.75" customHeight="1" x14ac:dyDescent="0.25">
      <c r="A10" s="77"/>
      <c r="B10" s="87"/>
      <c r="C10" s="87"/>
      <c r="D10" s="87"/>
      <c r="E10" s="79"/>
      <c r="F10" s="85"/>
      <c r="G10" s="65" t="s">
        <v>85</v>
      </c>
      <c r="H10" s="34">
        <v>-120768.3</v>
      </c>
    </row>
    <row r="11" spans="1:12" s="8" customFormat="1" ht="38.25" x14ac:dyDescent="0.25">
      <c r="A11" s="77"/>
      <c r="B11" s="87"/>
      <c r="C11" s="87"/>
      <c r="D11" s="87"/>
      <c r="E11" s="79"/>
      <c r="F11" s="85"/>
      <c r="G11" s="65" t="s">
        <v>62</v>
      </c>
      <c r="H11" s="34">
        <v>-2323109.19</v>
      </c>
      <c r="J11" s="11"/>
      <c r="L11" s="8" t="s">
        <v>19</v>
      </c>
    </row>
    <row r="12" spans="1:12" s="8" customFormat="1" ht="38.25" x14ac:dyDescent="0.25">
      <c r="A12" s="77"/>
      <c r="B12" s="87"/>
      <c r="C12" s="87"/>
      <c r="D12" s="87"/>
      <c r="E12" s="79"/>
      <c r="F12" s="85"/>
      <c r="G12" s="58" t="s">
        <v>63</v>
      </c>
      <c r="H12" s="34">
        <v>-464885.44</v>
      </c>
      <c r="J12" s="11"/>
    </row>
    <row r="13" spans="1:12" s="8" customFormat="1" ht="25.5" x14ac:dyDescent="0.25">
      <c r="A13" s="77"/>
      <c r="B13" s="87"/>
      <c r="C13" s="87"/>
      <c r="D13" s="87"/>
      <c r="E13" s="79"/>
      <c r="F13" s="85"/>
      <c r="G13" s="29" t="s">
        <v>12</v>
      </c>
      <c r="H13" s="39">
        <f>SUM(H14:H24)</f>
        <v>138024406.78999999</v>
      </c>
      <c r="J13" s="11"/>
    </row>
    <row r="14" spans="1:12" s="8" customFormat="1" ht="21.75" customHeight="1" x14ac:dyDescent="0.25">
      <c r="A14" s="77"/>
      <c r="B14" s="87"/>
      <c r="C14" s="87"/>
      <c r="D14" s="87"/>
      <c r="E14" s="79"/>
      <c r="F14" s="85"/>
      <c r="G14" s="41" t="s">
        <v>27</v>
      </c>
      <c r="H14" s="34">
        <v>4861215.16</v>
      </c>
    </row>
    <row r="15" spans="1:12" s="8" customFormat="1" ht="19.5" customHeight="1" x14ac:dyDescent="0.25">
      <c r="A15" s="77"/>
      <c r="B15" s="87"/>
      <c r="C15" s="87"/>
      <c r="D15" s="87"/>
      <c r="E15" s="79"/>
      <c r="F15" s="85"/>
      <c r="G15" s="41" t="s">
        <v>26</v>
      </c>
      <c r="H15" s="34">
        <v>8395793.1799999997</v>
      </c>
    </row>
    <row r="16" spans="1:12" s="8" customFormat="1" x14ac:dyDescent="0.2">
      <c r="A16" s="77"/>
      <c r="B16" s="87"/>
      <c r="C16" s="87"/>
      <c r="D16" s="87"/>
      <c r="E16" s="79"/>
      <c r="F16" s="85"/>
      <c r="G16" s="25" t="s">
        <v>23</v>
      </c>
      <c r="H16" s="68">
        <v>31544275.5</v>
      </c>
    </row>
    <row r="17" spans="1:10" s="8" customFormat="1" x14ac:dyDescent="0.25">
      <c r="A17" s="77"/>
      <c r="B17" s="87"/>
      <c r="C17" s="87"/>
      <c r="D17" s="87"/>
      <c r="E17" s="79"/>
      <c r="F17" s="85"/>
      <c r="G17" s="25" t="s">
        <v>24</v>
      </c>
      <c r="H17" s="34">
        <v>54591334.920000002</v>
      </c>
    </row>
    <row r="18" spans="1:10" s="8" customFormat="1" ht="42" customHeight="1" x14ac:dyDescent="0.25">
      <c r="A18" s="77"/>
      <c r="B18" s="87"/>
      <c r="C18" s="87"/>
      <c r="D18" s="87"/>
      <c r="E18" s="79"/>
      <c r="F18" s="85"/>
      <c r="G18" s="25" t="s">
        <v>83</v>
      </c>
      <c r="H18" s="34">
        <v>17280514.399999999</v>
      </c>
    </row>
    <row r="19" spans="1:10" s="8" customFormat="1" ht="42" customHeight="1" x14ac:dyDescent="0.25">
      <c r="A19" s="77"/>
      <c r="B19" s="87"/>
      <c r="C19" s="87"/>
      <c r="D19" s="87"/>
      <c r="E19" s="79"/>
      <c r="F19" s="85"/>
      <c r="G19" s="63" t="s">
        <v>84</v>
      </c>
      <c r="H19" s="34">
        <v>3977360.2</v>
      </c>
    </row>
    <row r="20" spans="1:10" s="8" customFormat="1" ht="42" customHeight="1" x14ac:dyDescent="0.25">
      <c r="A20" s="77"/>
      <c r="B20" s="87"/>
      <c r="C20" s="87"/>
      <c r="D20" s="87"/>
      <c r="E20" s="79"/>
      <c r="F20" s="85"/>
      <c r="G20" s="57" t="s">
        <v>82</v>
      </c>
      <c r="H20" s="34">
        <v>9384988.8399999999</v>
      </c>
    </row>
    <row r="21" spans="1:10" s="8" customFormat="1" ht="25.5" x14ac:dyDescent="0.25">
      <c r="A21" s="77"/>
      <c r="B21" s="87"/>
      <c r="C21" s="87"/>
      <c r="D21" s="87"/>
      <c r="E21" s="79"/>
      <c r="F21" s="85"/>
      <c r="G21" s="47" t="s">
        <v>61</v>
      </c>
      <c r="H21" s="67">
        <v>4273700</v>
      </c>
    </row>
    <row r="22" spans="1:10" s="8" customFormat="1" ht="21.75" customHeight="1" x14ac:dyDescent="0.25">
      <c r="A22" s="77"/>
      <c r="B22" s="87"/>
      <c r="C22" s="87"/>
      <c r="D22" s="87"/>
      <c r="E22" s="79"/>
      <c r="F22" s="85"/>
      <c r="G22" s="60" t="s">
        <v>65</v>
      </c>
      <c r="H22" s="34">
        <v>409208.56</v>
      </c>
    </row>
    <row r="23" spans="1:10" s="8" customFormat="1" ht="38.25" x14ac:dyDescent="0.25">
      <c r="A23" s="77"/>
      <c r="B23" s="87"/>
      <c r="C23" s="87"/>
      <c r="D23" s="87"/>
      <c r="E23" s="79"/>
      <c r="F23" s="85"/>
      <c r="G23" s="65" t="s">
        <v>64</v>
      </c>
      <c r="H23" s="34">
        <v>2438068.9900000002</v>
      </c>
    </row>
    <row r="24" spans="1:10" s="8" customFormat="1" ht="33.75" customHeight="1" x14ac:dyDescent="0.25">
      <c r="A24" s="77"/>
      <c r="B24" s="87"/>
      <c r="C24" s="87"/>
      <c r="D24" s="87"/>
      <c r="E24" s="79"/>
      <c r="F24" s="85"/>
      <c r="G24" s="61" t="s">
        <v>25</v>
      </c>
      <c r="H24" s="34">
        <v>867947.04</v>
      </c>
    </row>
    <row r="25" spans="1:10" s="8" customFormat="1" ht="27" customHeight="1" x14ac:dyDescent="0.25">
      <c r="A25" s="76" t="s">
        <v>86</v>
      </c>
      <c r="B25" s="78">
        <v>51467012.859999999</v>
      </c>
      <c r="C25" s="78">
        <v>135490212.15000001</v>
      </c>
      <c r="D25" s="78">
        <v>134091244.54000001</v>
      </c>
      <c r="E25" s="78">
        <f>D25-B25</f>
        <v>82624231.680000007</v>
      </c>
      <c r="F25" s="78">
        <f>ROUND(E25/B25*100,2)</f>
        <v>160.54</v>
      </c>
      <c r="G25" s="29" t="s">
        <v>11</v>
      </c>
      <c r="H25" s="31">
        <f>SUM(H26)</f>
        <v>-914151.99</v>
      </c>
      <c r="I25" s="11"/>
      <c r="J25" s="11"/>
    </row>
    <row r="26" spans="1:10" s="8" customFormat="1" ht="30.75" customHeight="1" x14ac:dyDescent="0.25">
      <c r="A26" s="77"/>
      <c r="B26" s="79"/>
      <c r="C26" s="79"/>
      <c r="D26" s="79"/>
      <c r="E26" s="79"/>
      <c r="F26" s="79"/>
      <c r="G26" s="25" t="s">
        <v>13</v>
      </c>
      <c r="H26" s="34">
        <v>-914151.99</v>
      </c>
      <c r="J26" s="11"/>
    </row>
    <row r="27" spans="1:10" s="8" customFormat="1" ht="25.5" x14ac:dyDescent="0.25">
      <c r="A27" s="77"/>
      <c r="B27" s="79"/>
      <c r="C27" s="79"/>
      <c r="D27" s="79"/>
      <c r="E27" s="79"/>
      <c r="F27" s="79"/>
      <c r="G27" s="29" t="s">
        <v>12</v>
      </c>
      <c r="H27" s="31">
        <f>SUM(H28:H32)</f>
        <v>83538383.670000002</v>
      </c>
      <c r="I27" s="11"/>
      <c r="J27" s="11"/>
    </row>
    <row r="28" spans="1:10" s="8" customFormat="1" ht="29.25" customHeight="1" x14ac:dyDescent="0.25">
      <c r="A28" s="77"/>
      <c r="B28" s="79"/>
      <c r="C28" s="79"/>
      <c r="D28" s="79"/>
      <c r="E28" s="79"/>
      <c r="F28" s="79"/>
      <c r="G28" s="25" t="s">
        <v>29</v>
      </c>
      <c r="H28" s="34">
        <v>395699.16</v>
      </c>
      <c r="I28" s="11"/>
    </row>
    <row r="29" spans="1:10" s="8" customFormat="1" ht="42" customHeight="1" x14ac:dyDescent="0.25">
      <c r="A29" s="77"/>
      <c r="B29" s="79"/>
      <c r="C29" s="79"/>
      <c r="D29" s="79"/>
      <c r="E29" s="79"/>
      <c r="F29" s="79"/>
      <c r="G29" s="25" t="s">
        <v>30</v>
      </c>
      <c r="H29" s="34">
        <v>38533403.240000002</v>
      </c>
      <c r="I29" s="11"/>
    </row>
    <row r="30" spans="1:10" s="8" customFormat="1" ht="27" customHeight="1" x14ac:dyDescent="0.25">
      <c r="A30" s="77"/>
      <c r="B30" s="79"/>
      <c r="C30" s="79"/>
      <c r="D30" s="79"/>
      <c r="E30" s="79"/>
      <c r="F30" s="79"/>
      <c r="G30" s="25" t="s">
        <v>14</v>
      </c>
      <c r="H30" s="34">
        <v>2097378.7000000002</v>
      </c>
      <c r="I30" s="11"/>
    </row>
    <row r="31" spans="1:10" s="8" customFormat="1" ht="38.25" customHeight="1" x14ac:dyDescent="0.25">
      <c r="A31" s="77"/>
      <c r="B31" s="79"/>
      <c r="C31" s="79"/>
      <c r="D31" s="79"/>
      <c r="E31" s="79"/>
      <c r="F31" s="79"/>
      <c r="G31" s="25" t="s">
        <v>21</v>
      </c>
      <c r="H31" s="34">
        <v>947144.02</v>
      </c>
      <c r="I31" s="11"/>
    </row>
    <row r="32" spans="1:10" s="8" customFormat="1" ht="27" customHeight="1" x14ac:dyDescent="0.25">
      <c r="A32" s="23"/>
      <c r="B32" s="51"/>
      <c r="C32" s="51"/>
      <c r="D32" s="51"/>
      <c r="E32" s="51"/>
      <c r="F32" s="51"/>
      <c r="G32" s="25" t="s">
        <v>22</v>
      </c>
      <c r="H32" s="34">
        <v>41564758.549999997</v>
      </c>
    </row>
    <row r="33" spans="1:10" s="8" customFormat="1" ht="27" customHeight="1" x14ac:dyDescent="0.25">
      <c r="A33" s="82" t="s">
        <v>31</v>
      </c>
      <c r="B33" s="54">
        <v>329575848.50999999</v>
      </c>
      <c r="C33" s="54">
        <v>392657259.76999998</v>
      </c>
      <c r="D33" s="54">
        <v>392539067.52999997</v>
      </c>
      <c r="E33" s="54">
        <f>D33-B33</f>
        <v>62963219.019999981</v>
      </c>
      <c r="F33" s="54">
        <f>ROUND(E33/B33*100,2)</f>
        <v>19.100000000000001</v>
      </c>
      <c r="G33" s="29" t="s">
        <v>11</v>
      </c>
      <c r="H33" s="31">
        <f>SUM(H34:H34)</f>
        <v>-97918.16</v>
      </c>
      <c r="I33" s="11"/>
      <c r="J33" s="11"/>
    </row>
    <row r="34" spans="1:10" s="8" customFormat="1" ht="33.75" customHeight="1" x14ac:dyDescent="0.25">
      <c r="A34" s="83"/>
      <c r="B34" s="55"/>
      <c r="C34" s="55"/>
      <c r="D34" s="55"/>
      <c r="E34" s="55"/>
      <c r="F34" s="55"/>
      <c r="G34" s="64" t="s">
        <v>66</v>
      </c>
      <c r="H34" s="34">
        <v>-97918.16</v>
      </c>
    </row>
    <row r="35" spans="1:10" s="8" customFormat="1" ht="27" customHeight="1" x14ac:dyDescent="0.25">
      <c r="A35" s="35"/>
      <c r="B35" s="21"/>
      <c r="C35" s="21"/>
      <c r="D35" s="21"/>
      <c r="E35" s="21"/>
      <c r="F35" s="21"/>
      <c r="G35" s="29" t="s">
        <v>12</v>
      </c>
      <c r="H35" s="31">
        <f>SUM(H36:H46)</f>
        <v>63061137.179999992</v>
      </c>
      <c r="I35" s="11"/>
      <c r="J35" s="11"/>
    </row>
    <row r="36" spans="1:10" s="8" customFormat="1" ht="27" customHeight="1" x14ac:dyDescent="0.25">
      <c r="A36" s="35"/>
      <c r="B36" s="21"/>
      <c r="C36" s="21"/>
      <c r="D36" s="21"/>
      <c r="E36" s="21"/>
      <c r="F36" s="21"/>
      <c r="G36" s="41" t="s">
        <v>68</v>
      </c>
      <c r="H36" s="48">
        <v>377908.97</v>
      </c>
      <c r="I36" s="11"/>
      <c r="J36" s="11"/>
    </row>
    <row r="37" spans="1:10" s="8" customFormat="1" ht="27" customHeight="1" x14ac:dyDescent="0.25">
      <c r="A37" s="35"/>
      <c r="B37" s="21"/>
      <c r="C37" s="21"/>
      <c r="D37" s="21"/>
      <c r="E37" s="21"/>
      <c r="F37" s="21"/>
      <c r="G37" s="41" t="s">
        <v>69</v>
      </c>
      <c r="H37" s="48">
        <v>186190.3</v>
      </c>
      <c r="I37" s="11"/>
      <c r="J37" s="11"/>
    </row>
    <row r="38" spans="1:10" s="8" customFormat="1" ht="24" customHeight="1" x14ac:dyDescent="0.25">
      <c r="A38" s="35"/>
      <c r="B38" s="21"/>
      <c r="C38" s="21"/>
      <c r="D38" s="21"/>
      <c r="E38" s="21"/>
      <c r="F38" s="21"/>
      <c r="G38" s="65" t="s">
        <v>67</v>
      </c>
      <c r="H38" s="48">
        <v>8553327.0600000005</v>
      </c>
      <c r="I38" s="11"/>
      <c r="J38" s="11"/>
    </row>
    <row r="39" spans="1:10" s="8" customFormat="1" ht="23.25" customHeight="1" x14ac:dyDescent="0.25">
      <c r="A39" s="35"/>
      <c r="B39" s="21"/>
      <c r="C39" s="21"/>
      <c r="D39" s="21"/>
      <c r="E39" s="21"/>
      <c r="F39" s="21"/>
      <c r="G39" s="62" t="s">
        <v>32</v>
      </c>
      <c r="H39" s="34">
        <v>2068892.18</v>
      </c>
    </row>
    <row r="40" spans="1:10" s="8" customFormat="1" ht="42" customHeight="1" x14ac:dyDescent="0.25">
      <c r="A40" s="35"/>
      <c r="B40" s="21"/>
      <c r="C40" s="21"/>
      <c r="D40" s="21"/>
      <c r="E40" s="21"/>
      <c r="F40" s="21"/>
      <c r="G40" s="41" t="s">
        <v>33</v>
      </c>
      <c r="H40" s="34">
        <v>10864235.789999999</v>
      </c>
    </row>
    <row r="41" spans="1:10" s="8" customFormat="1" ht="25.5" x14ac:dyDescent="0.25">
      <c r="A41" s="35"/>
      <c r="B41" s="21"/>
      <c r="C41" s="21"/>
      <c r="D41" s="21"/>
      <c r="E41" s="21"/>
      <c r="F41" s="21"/>
      <c r="G41" s="25" t="s">
        <v>34</v>
      </c>
      <c r="H41" s="34">
        <v>5021494.1500000004</v>
      </c>
    </row>
    <row r="42" spans="1:10" s="8" customFormat="1" ht="18.75" customHeight="1" x14ac:dyDescent="0.25">
      <c r="A42" s="35"/>
      <c r="B42" s="21"/>
      <c r="C42" s="21"/>
      <c r="D42" s="21"/>
      <c r="E42" s="21"/>
      <c r="F42" s="21"/>
      <c r="G42" s="41" t="s">
        <v>35</v>
      </c>
      <c r="H42" s="34">
        <v>4916913.74</v>
      </c>
    </row>
    <row r="43" spans="1:10" s="8" customFormat="1" ht="17.25" customHeight="1" x14ac:dyDescent="0.25">
      <c r="A43" s="35"/>
      <c r="B43" s="21"/>
      <c r="C43" s="21"/>
      <c r="D43" s="21"/>
      <c r="E43" s="21"/>
      <c r="F43" s="21"/>
      <c r="G43" s="41" t="s">
        <v>36</v>
      </c>
      <c r="H43" s="34">
        <v>289126.53999999998</v>
      </c>
    </row>
    <row r="44" spans="1:10" s="8" customFormat="1" ht="44.25" customHeight="1" x14ac:dyDescent="0.25">
      <c r="A44" s="35"/>
      <c r="B44" s="21"/>
      <c r="C44" s="21"/>
      <c r="D44" s="21"/>
      <c r="E44" s="21"/>
      <c r="F44" s="21"/>
      <c r="G44" s="41" t="s">
        <v>70</v>
      </c>
      <c r="H44" s="34">
        <v>23867778.449999999</v>
      </c>
    </row>
    <row r="45" spans="1:10" s="8" customFormat="1" ht="23.25" customHeight="1" x14ac:dyDescent="0.25">
      <c r="A45" s="35"/>
      <c r="B45" s="21"/>
      <c r="C45" s="21"/>
      <c r="D45" s="21"/>
      <c r="E45" s="21"/>
      <c r="F45" s="21"/>
      <c r="G45" s="41" t="s">
        <v>87</v>
      </c>
      <c r="H45" s="34">
        <v>5764322</v>
      </c>
    </row>
    <row r="46" spans="1:10" s="8" customFormat="1" ht="42" customHeight="1" x14ac:dyDescent="0.25">
      <c r="A46" s="35"/>
      <c r="B46" s="21"/>
      <c r="C46" s="21"/>
      <c r="D46" s="21"/>
      <c r="E46" s="21"/>
      <c r="F46" s="21"/>
      <c r="G46" s="41" t="s">
        <v>71</v>
      </c>
      <c r="H46" s="34">
        <v>1150948</v>
      </c>
    </row>
    <row r="47" spans="1:10" s="8" customFormat="1" ht="33.75" customHeight="1" x14ac:dyDescent="0.25">
      <c r="A47" s="82" t="s">
        <v>37</v>
      </c>
      <c r="B47" s="80">
        <v>315448934.01999998</v>
      </c>
      <c r="C47" s="80">
        <v>356012500.33999997</v>
      </c>
      <c r="D47" s="80">
        <v>353508807.88</v>
      </c>
      <c r="E47" s="80">
        <f>D47-B47</f>
        <v>38059873.860000014</v>
      </c>
      <c r="F47" s="80">
        <f>ROUND(E47/B47*100,2)</f>
        <v>12.07</v>
      </c>
      <c r="G47" s="29" t="s">
        <v>11</v>
      </c>
      <c r="H47" s="31">
        <f>SUM(H48:H52)</f>
        <v>-4046451.59</v>
      </c>
      <c r="I47" s="11"/>
      <c r="J47" s="11"/>
    </row>
    <row r="48" spans="1:10" s="8" customFormat="1" ht="51" x14ac:dyDescent="0.25">
      <c r="A48" s="83"/>
      <c r="B48" s="81"/>
      <c r="C48" s="81"/>
      <c r="D48" s="81"/>
      <c r="E48" s="81"/>
      <c r="F48" s="81"/>
      <c r="G48" s="25" t="s">
        <v>39</v>
      </c>
      <c r="H48" s="34">
        <v>-66706.75</v>
      </c>
      <c r="J48" s="11"/>
    </row>
    <row r="49" spans="1:10" s="8" customFormat="1" ht="25.5" x14ac:dyDescent="0.25">
      <c r="A49" s="46"/>
      <c r="B49" s="55"/>
      <c r="C49" s="55"/>
      <c r="D49" s="55"/>
      <c r="E49" s="55"/>
      <c r="F49" s="55"/>
      <c r="G49" s="25" t="s">
        <v>72</v>
      </c>
      <c r="H49" s="34">
        <v>-580376.73</v>
      </c>
    </row>
    <row r="50" spans="1:10" s="8" customFormat="1" ht="25.5" x14ac:dyDescent="0.25">
      <c r="A50" s="46"/>
      <c r="B50" s="55"/>
      <c r="C50" s="55"/>
      <c r="D50" s="55"/>
      <c r="E50" s="55"/>
      <c r="F50" s="55"/>
      <c r="G50" s="25" t="s">
        <v>73</v>
      </c>
      <c r="H50" s="34">
        <v>-126263.5</v>
      </c>
      <c r="J50" s="11"/>
    </row>
    <row r="51" spans="1:10" s="8" customFormat="1" ht="25.5" x14ac:dyDescent="0.25">
      <c r="A51" s="46"/>
      <c r="B51" s="55"/>
      <c r="C51" s="55"/>
      <c r="D51" s="55"/>
      <c r="E51" s="55"/>
      <c r="F51" s="55"/>
      <c r="G51" s="22" t="s">
        <v>74</v>
      </c>
      <c r="H51" s="42">
        <v>-21840</v>
      </c>
      <c r="J51" s="11"/>
    </row>
    <row r="52" spans="1:10" s="8" customFormat="1" ht="25.5" x14ac:dyDescent="0.25">
      <c r="A52" s="46"/>
      <c r="B52" s="55"/>
      <c r="C52" s="55"/>
      <c r="D52" s="55"/>
      <c r="E52" s="55"/>
      <c r="F52" s="55"/>
      <c r="G52" s="22" t="s">
        <v>20</v>
      </c>
      <c r="H52" s="42">
        <v>-3251264.61</v>
      </c>
      <c r="J52" s="11"/>
    </row>
    <row r="53" spans="1:10" s="8" customFormat="1" ht="30.75" customHeight="1" x14ac:dyDescent="0.25">
      <c r="A53" s="35"/>
      <c r="B53" s="21"/>
      <c r="C53" s="21"/>
      <c r="D53" s="21"/>
      <c r="E53" s="21"/>
      <c r="F53" s="21"/>
      <c r="G53" s="29" t="s">
        <v>12</v>
      </c>
      <c r="H53" s="31">
        <f>SUM(H54:H55)</f>
        <v>42106325.449999996</v>
      </c>
    </row>
    <row r="54" spans="1:10" s="8" customFormat="1" ht="25.5" x14ac:dyDescent="0.25">
      <c r="A54" s="38"/>
      <c r="B54" s="21"/>
      <c r="C54" s="21"/>
      <c r="D54" s="21"/>
      <c r="E54" s="21"/>
      <c r="F54" s="21"/>
      <c r="G54" s="25" t="s">
        <v>38</v>
      </c>
      <c r="H54" s="42">
        <v>2927069.54</v>
      </c>
    </row>
    <row r="55" spans="1:10" s="8" customFormat="1" ht="28.5" customHeight="1" x14ac:dyDescent="0.25">
      <c r="A55" s="38"/>
      <c r="B55" s="21"/>
      <c r="C55" s="21"/>
      <c r="D55" s="21"/>
      <c r="E55" s="21"/>
      <c r="F55" s="21"/>
      <c r="G55" s="22" t="s">
        <v>40</v>
      </c>
      <c r="H55" s="42">
        <v>39179255.909999996</v>
      </c>
    </row>
    <row r="56" spans="1:10" s="8" customFormat="1" ht="28.5" customHeight="1" x14ac:dyDescent="0.25">
      <c r="A56" s="76" t="s">
        <v>41</v>
      </c>
      <c r="B56" s="50">
        <v>220476051.78</v>
      </c>
      <c r="C56" s="50">
        <v>221686414.56999999</v>
      </c>
      <c r="D56" s="50">
        <v>215150661.31999999</v>
      </c>
      <c r="E56" s="50">
        <f>D56-B56</f>
        <v>-5325390.4600000083</v>
      </c>
      <c r="F56" s="52">
        <f>ROUND(E56/B56*100,2)</f>
        <v>-2.42</v>
      </c>
      <c r="G56" s="29" t="s">
        <v>11</v>
      </c>
      <c r="H56" s="39">
        <f>SUM(H57:H60)</f>
        <v>-11747281.25</v>
      </c>
      <c r="I56" s="11"/>
      <c r="J56" s="11"/>
    </row>
    <row r="57" spans="1:10" s="8" customFormat="1" ht="57" customHeight="1" x14ac:dyDescent="0.25">
      <c r="A57" s="77"/>
      <c r="B57" s="51"/>
      <c r="C57" s="51"/>
      <c r="D57" s="51"/>
      <c r="E57" s="51"/>
      <c r="F57" s="53"/>
      <c r="G57" s="41" t="s">
        <v>43</v>
      </c>
      <c r="H57" s="34">
        <v>-860262.94</v>
      </c>
      <c r="J57" s="11"/>
    </row>
    <row r="58" spans="1:10" s="8" customFormat="1" ht="25.5" x14ac:dyDescent="0.25">
      <c r="A58" s="36"/>
      <c r="B58" s="51"/>
      <c r="C58" s="51"/>
      <c r="D58" s="51"/>
      <c r="E58" s="51"/>
      <c r="F58" s="53"/>
      <c r="G58" s="41" t="s">
        <v>16</v>
      </c>
      <c r="H58" s="34">
        <v>-5923.29</v>
      </c>
    </row>
    <row r="59" spans="1:10" s="8" customFormat="1" ht="51" x14ac:dyDescent="0.25">
      <c r="A59" s="45"/>
      <c r="B59" s="51"/>
      <c r="C59" s="51"/>
      <c r="D59" s="51"/>
      <c r="E59" s="51"/>
      <c r="F59" s="53"/>
      <c r="G59" s="41" t="s">
        <v>75</v>
      </c>
      <c r="H59" s="34">
        <v>-288893.89</v>
      </c>
    </row>
    <row r="60" spans="1:10" s="8" customFormat="1" ht="31.5" customHeight="1" x14ac:dyDescent="0.25">
      <c r="A60" s="36"/>
      <c r="B60" s="51"/>
      <c r="C60" s="51"/>
      <c r="D60" s="51"/>
      <c r="E60" s="51"/>
      <c r="F60" s="53"/>
      <c r="G60" s="41" t="s">
        <v>44</v>
      </c>
      <c r="H60" s="34">
        <v>-10592201.130000001</v>
      </c>
    </row>
    <row r="61" spans="1:10" s="8" customFormat="1" ht="28.5" customHeight="1" x14ac:dyDescent="0.25">
      <c r="A61" s="36"/>
      <c r="B61" s="37"/>
      <c r="C61" s="37"/>
      <c r="D61" s="37"/>
      <c r="E61" s="37"/>
      <c r="F61" s="37"/>
      <c r="G61" s="29" t="s">
        <v>12</v>
      </c>
      <c r="H61" s="40">
        <f>SUM(H62:H65)</f>
        <v>6421890.79</v>
      </c>
    </row>
    <row r="62" spans="1:10" s="8" customFormat="1" ht="28.5" customHeight="1" x14ac:dyDescent="0.25">
      <c r="A62" s="56"/>
      <c r="B62" s="37"/>
      <c r="C62" s="37"/>
      <c r="D62" s="37"/>
      <c r="E62" s="37"/>
      <c r="F62" s="37"/>
      <c r="G62" s="41" t="s">
        <v>42</v>
      </c>
      <c r="H62" s="34">
        <v>988358.09</v>
      </c>
    </row>
    <row r="63" spans="1:10" s="8" customFormat="1" ht="28.5" customHeight="1" x14ac:dyDescent="0.25">
      <c r="A63" s="36"/>
      <c r="B63" s="37"/>
      <c r="C63" s="37"/>
      <c r="D63" s="37"/>
      <c r="E63" s="37"/>
      <c r="F63" s="37"/>
      <c r="G63" s="25" t="s">
        <v>46</v>
      </c>
      <c r="H63" s="34">
        <v>2002776.71</v>
      </c>
    </row>
    <row r="64" spans="1:10" s="8" customFormat="1" ht="28.5" customHeight="1" x14ac:dyDescent="0.25">
      <c r="A64" s="56"/>
      <c r="B64" s="37"/>
      <c r="C64" s="37"/>
      <c r="D64" s="37"/>
      <c r="E64" s="37"/>
      <c r="F64" s="37"/>
      <c r="G64" s="41" t="s">
        <v>45</v>
      </c>
      <c r="H64" s="34">
        <v>1337316.7</v>
      </c>
    </row>
    <row r="65" spans="1:10" s="8" customFormat="1" ht="51.75" customHeight="1" x14ac:dyDescent="0.25">
      <c r="A65" s="56"/>
      <c r="B65" s="37"/>
      <c r="C65" s="37"/>
      <c r="D65" s="37"/>
      <c r="E65" s="37"/>
      <c r="F65" s="37"/>
      <c r="G65" s="41" t="s">
        <v>15</v>
      </c>
      <c r="H65" s="34">
        <v>2093439.29</v>
      </c>
    </row>
    <row r="66" spans="1:10" s="8" customFormat="1" ht="28.5" customHeight="1" x14ac:dyDescent="0.25">
      <c r="A66" s="76" t="s">
        <v>47</v>
      </c>
      <c r="B66" s="78">
        <v>209246552.74000001</v>
      </c>
      <c r="C66" s="78">
        <v>362650232.64999998</v>
      </c>
      <c r="D66" s="78">
        <v>357809666.87</v>
      </c>
      <c r="E66" s="78">
        <f>D66-B66</f>
        <v>148563114.13</v>
      </c>
      <c r="F66" s="78">
        <f>ROUND(E66/B66*100,2)</f>
        <v>71</v>
      </c>
      <c r="G66" s="29" t="s">
        <v>11</v>
      </c>
      <c r="H66" s="39">
        <f>SUM(H67:H67)</f>
        <v>-648970.1</v>
      </c>
      <c r="I66" s="11"/>
      <c r="J66" s="11"/>
    </row>
    <row r="67" spans="1:10" s="8" customFormat="1" ht="58.5" customHeight="1" x14ac:dyDescent="0.25">
      <c r="A67" s="77"/>
      <c r="B67" s="79"/>
      <c r="C67" s="79"/>
      <c r="D67" s="79"/>
      <c r="E67" s="79"/>
      <c r="F67" s="79"/>
      <c r="G67" s="59" t="s">
        <v>91</v>
      </c>
      <c r="H67" s="34">
        <v>-648970.1</v>
      </c>
    </row>
    <row r="68" spans="1:10" s="8" customFormat="1" ht="30.75" customHeight="1" x14ac:dyDescent="0.25">
      <c r="A68" s="77"/>
      <c r="B68" s="79"/>
      <c r="C68" s="79"/>
      <c r="D68" s="79"/>
      <c r="E68" s="79"/>
      <c r="F68" s="79"/>
      <c r="G68" s="29" t="s">
        <v>12</v>
      </c>
      <c r="H68" s="31">
        <f>SUM(H69:H73)</f>
        <v>149212084.22999999</v>
      </c>
    </row>
    <row r="69" spans="1:10" s="8" customFormat="1" ht="30.75" customHeight="1" x14ac:dyDescent="0.25">
      <c r="A69" s="77"/>
      <c r="B69" s="79"/>
      <c r="C69" s="79"/>
      <c r="D69" s="79"/>
      <c r="E69" s="79"/>
      <c r="F69" s="79"/>
      <c r="G69" s="64" t="s">
        <v>76</v>
      </c>
      <c r="H69" s="66">
        <v>44376.88</v>
      </c>
    </row>
    <row r="70" spans="1:10" s="8" customFormat="1" ht="30.75" customHeight="1" x14ac:dyDescent="0.25">
      <c r="A70" s="77"/>
      <c r="B70" s="79"/>
      <c r="C70" s="79"/>
      <c r="D70" s="79"/>
      <c r="E70" s="79"/>
      <c r="F70" s="79"/>
      <c r="G70" s="43" t="s">
        <v>77</v>
      </c>
      <c r="H70" s="66">
        <v>145163084.38</v>
      </c>
    </row>
    <row r="71" spans="1:10" s="8" customFormat="1" ht="83.25" customHeight="1" x14ac:dyDescent="0.25">
      <c r="A71" s="77"/>
      <c r="B71" s="79"/>
      <c r="C71" s="79"/>
      <c r="D71" s="79"/>
      <c r="E71" s="79"/>
      <c r="F71" s="79"/>
      <c r="G71" s="59" t="s">
        <v>89</v>
      </c>
      <c r="H71" s="34">
        <v>3327976.93</v>
      </c>
    </row>
    <row r="72" spans="1:10" s="8" customFormat="1" ht="31.5" customHeight="1" x14ac:dyDescent="0.25">
      <c r="A72" s="77"/>
      <c r="B72" s="79"/>
      <c r="C72" s="79"/>
      <c r="D72" s="79"/>
      <c r="E72" s="79"/>
      <c r="F72" s="79"/>
      <c r="G72" s="59" t="s">
        <v>90</v>
      </c>
      <c r="H72" s="34">
        <v>263400</v>
      </c>
    </row>
    <row r="73" spans="1:10" s="8" customFormat="1" ht="53.25" customHeight="1" x14ac:dyDescent="0.25">
      <c r="A73" s="77"/>
      <c r="B73" s="79"/>
      <c r="C73" s="79"/>
      <c r="D73" s="79"/>
      <c r="E73" s="79"/>
      <c r="F73" s="79"/>
      <c r="G73" s="25" t="s">
        <v>88</v>
      </c>
      <c r="H73" s="34">
        <v>413246.04</v>
      </c>
    </row>
    <row r="74" spans="1:10" s="8" customFormat="1" ht="30.75" customHeight="1" x14ac:dyDescent="0.25">
      <c r="A74" s="74" t="s">
        <v>8</v>
      </c>
      <c r="B74" s="75">
        <v>35832052.560000002</v>
      </c>
      <c r="C74" s="75">
        <v>68951797.390000001</v>
      </c>
      <c r="D74" s="75">
        <v>63656774.369999997</v>
      </c>
      <c r="E74" s="75">
        <f>D74-B74</f>
        <v>27824721.809999995</v>
      </c>
      <c r="F74" s="75">
        <f>ROUND(E74/B74*100,2)</f>
        <v>77.650000000000006</v>
      </c>
      <c r="G74" s="24" t="s">
        <v>17</v>
      </c>
      <c r="H74" s="31">
        <f>SUM(H75:H83)</f>
        <v>-1636442.48</v>
      </c>
      <c r="I74" s="11"/>
      <c r="J74" s="11"/>
    </row>
    <row r="75" spans="1:10" s="8" customFormat="1" ht="43.5" customHeight="1" x14ac:dyDescent="0.25">
      <c r="A75" s="74"/>
      <c r="B75" s="75"/>
      <c r="C75" s="75"/>
      <c r="D75" s="75"/>
      <c r="E75" s="75"/>
      <c r="F75" s="75"/>
      <c r="G75" s="25" t="s">
        <v>55</v>
      </c>
      <c r="H75" s="34">
        <v>-1208.71</v>
      </c>
      <c r="I75" s="11"/>
      <c r="J75" s="11"/>
    </row>
    <row r="76" spans="1:10" s="8" customFormat="1" ht="30" customHeight="1" x14ac:dyDescent="0.25">
      <c r="A76" s="74"/>
      <c r="B76" s="75"/>
      <c r="C76" s="75"/>
      <c r="D76" s="75"/>
      <c r="E76" s="75"/>
      <c r="F76" s="75"/>
      <c r="G76" s="41" t="s">
        <v>48</v>
      </c>
      <c r="H76" s="34">
        <v>-113853</v>
      </c>
    </row>
    <row r="77" spans="1:10" s="8" customFormat="1" ht="51" x14ac:dyDescent="0.25">
      <c r="A77" s="74"/>
      <c r="B77" s="75"/>
      <c r="C77" s="75"/>
      <c r="D77" s="75"/>
      <c r="E77" s="75"/>
      <c r="F77" s="75"/>
      <c r="G77" s="25" t="s">
        <v>78</v>
      </c>
      <c r="H77" s="34">
        <v>-43200</v>
      </c>
      <c r="J77" s="11"/>
    </row>
    <row r="78" spans="1:10" s="8" customFormat="1" ht="25.5" x14ac:dyDescent="0.25">
      <c r="A78" s="74"/>
      <c r="B78" s="75"/>
      <c r="C78" s="75"/>
      <c r="D78" s="75"/>
      <c r="E78" s="75"/>
      <c r="F78" s="75"/>
      <c r="G78" s="25" t="s">
        <v>50</v>
      </c>
      <c r="H78" s="34">
        <v>-275666.98</v>
      </c>
    </row>
    <row r="79" spans="1:10" s="8" customFormat="1" ht="25.5" x14ac:dyDescent="0.25">
      <c r="A79" s="74"/>
      <c r="B79" s="75"/>
      <c r="C79" s="75"/>
      <c r="D79" s="75"/>
      <c r="E79" s="75"/>
      <c r="F79" s="75"/>
      <c r="G79" s="25" t="s">
        <v>51</v>
      </c>
      <c r="H79" s="34">
        <v>-10042</v>
      </c>
    </row>
    <row r="80" spans="1:10" s="8" customFormat="1" ht="38.25" x14ac:dyDescent="0.25">
      <c r="A80" s="74"/>
      <c r="B80" s="75"/>
      <c r="C80" s="75"/>
      <c r="D80" s="75"/>
      <c r="E80" s="75"/>
      <c r="F80" s="75"/>
      <c r="G80" s="25" t="s">
        <v>57</v>
      </c>
      <c r="H80" s="34">
        <v>-8189</v>
      </c>
      <c r="J80" s="11"/>
    </row>
    <row r="81" spans="1:8" s="8" customFormat="1" ht="52.5" customHeight="1" x14ac:dyDescent="0.25">
      <c r="A81" s="74"/>
      <c r="B81" s="75"/>
      <c r="C81" s="75"/>
      <c r="D81" s="75"/>
      <c r="E81" s="75"/>
      <c r="F81" s="75"/>
      <c r="G81" s="25" t="s">
        <v>52</v>
      </c>
      <c r="H81" s="34">
        <v>-179745.99</v>
      </c>
    </row>
    <row r="82" spans="1:8" s="8" customFormat="1" ht="25.5" x14ac:dyDescent="0.25">
      <c r="A82" s="74"/>
      <c r="B82" s="75"/>
      <c r="C82" s="75"/>
      <c r="D82" s="75"/>
      <c r="E82" s="75"/>
      <c r="F82" s="75"/>
      <c r="G82" s="25" t="s">
        <v>53</v>
      </c>
      <c r="H82" s="34">
        <v>-4536.8</v>
      </c>
    </row>
    <row r="83" spans="1:8" s="8" customFormat="1" x14ac:dyDescent="0.25">
      <c r="A83" s="74"/>
      <c r="B83" s="75"/>
      <c r="C83" s="75"/>
      <c r="D83" s="75"/>
      <c r="E83" s="75"/>
      <c r="F83" s="75"/>
      <c r="G83" s="61" t="s">
        <v>54</v>
      </c>
      <c r="H83" s="67">
        <v>-1000000</v>
      </c>
    </row>
    <row r="84" spans="1:8" s="8" customFormat="1" ht="33" customHeight="1" x14ac:dyDescent="0.25">
      <c r="A84" s="74"/>
      <c r="B84" s="75"/>
      <c r="C84" s="75"/>
      <c r="D84" s="75"/>
      <c r="E84" s="75"/>
      <c r="F84" s="75"/>
      <c r="G84" s="24" t="s">
        <v>18</v>
      </c>
      <c r="H84" s="49">
        <f>SUM(H85:H93)</f>
        <v>29461164.290000003</v>
      </c>
    </row>
    <row r="85" spans="1:8" s="8" customFormat="1" ht="33" customHeight="1" x14ac:dyDescent="0.25">
      <c r="A85" s="74"/>
      <c r="B85" s="75"/>
      <c r="C85" s="75"/>
      <c r="D85" s="75"/>
      <c r="E85" s="75"/>
      <c r="F85" s="75"/>
      <c r="G85" s="59" t="s">
        <v>92</v>
      </c>
      <c r="H85" s="34">
        <v>3459863.62</v>
      </c>
    </row>
    <row r="86" spans="1:8" s="8" customFormat="1" ht="30.75" customHeight="1" x14ac:dyDescent="0.25">
      <c r="A86" s="74"/>
      <c r="B86" s="75"/>
      <c r="C86" s="75"/>
      <c r="D86" s="75"/>
      <c r="E86" s="75"/>
      <c r="F86" s="75"/>
      <c r="G86" s="25" t="s">
        <v>49</v>
      </c>
      <c r="H86" s="34">
        <v>103984.34</v>
      </c>
    </row>
    <row r="87" spans="1:8" s="8" customFormat="1" ht="30.75" customHeight="1" x14ac:dyDescent="0.25">
      <c r="A87" s="74"/>
      <c r="B87" s="75"/>
      <c r="C87" s="75"/>
      <c r="D87" s="75"/>
      <c r="E87" s="75"/>
      <c r="F87" s="75"/>
      <c r="G87" s="59" t="s">
        <v>93</v>
      </c>
      <c r="H87" s="34">
        <v>64397.35</v>
      </c>
    </row>
    <row r="88" spans="1:8" s="8" customFormat="1" ht="38.25" x14ac:dyDescent="0.25">
      <c r="A88" s="74"/>
      <c r="B88" s="75"/>
      <c r="C88" s="75"/>
      <c r="D88" s="75"/>
      <c r="E88" s="75"/>
      <c r="F88" s="75"/>
      <c r="G88" s="25" t="s">
        <v>56</v>
      </c>
      <c r="H88" s="34">
        <v>41989.64</v>
      </c>
    </row>
    <row r="89" spans="1:8" s="8" customFormat="1" ht="25.5" x14ac:dyDescent="0.25">
      <c r="A89" s="74"/>
      <c r="B89" s="75"/>
      <c r="C89" s="75"/>
      <c r="D89" s="75"/>
      <c r="E89" s="75"/>
      <c r="F89" s="75"/>
      <c r="G89" s="25" t="s">
        <v>79</v>
      </c>
      <c r="H89" s="34">
        <v>15705571.210000001</v>
      </c>
    </row>
    <row r="90" spans="1:8" s="8" customFormat="1" x14ac:dyDescent="0.25">
      <c r="A90" s="74"/>
      <c r="B90" s="75"/>
      <c r="C90" s="75"/>
      <c r="D90" s="75"/>
      <c r="E90" s="75"/>
      <c r="F90" s="75"/>
      <c r="G90" s="25" t="s">
        <v>58</v>
      </c>
      <c r="H90" s="34">
        <v>5600</v>
      </c>
    </row>
    <row r="91" spans="1:8" s="8" customFormat="1" ht="21.75" customHeight="1" x14ac:dyDescent="0.25">
      <c r="A91" s="74"/>
      <c r="B91" s="75"/>
      <c r="C91" s="75"/>
      <c r="D91" s="75"/>
      <c r="E91" s="75"/>
      <c r="F91" s="75"/>
      <c r="G91" s="41" t="s">
        <v>59</v>
      </c>
      <c r="H91" s="34">
        <v>800438.55</v>
      </c>
    </row>
    <row r="92" spans="1:8" s="8" customFormat="1" ht="57" customHeight="1" x14ac:dyDescent="0.25">
      <c r="A92" s="74"/>
      <c r="B92" s="75"/>
      <c r="C92" s="75"/>
      <c r="D92" s="75"/>
      <c r="E92" s="75"/>
      <c r="F92" s="75"/>
      <c r="G92" s="25" t="s">
        <v>60</v>
      </c>
      <c r="H92" s="34">
        <v>8499.6</v>
      </c>
    </row>
    <row r="93" spans="1:8" s="8" customFormat="1" ht="74.25" customHeight="1" x14ac:dyDescent="0.25">
      <c r="A93" s="74"/>
      <c r="B93" s="75"/>
      <c r="C93" s="75"/>
      <c r="D93" s="75"/>
      <c r="E93" s="75"/>
      <c r="F93" s="75"/>
      <c r="G93" s="59" t="s">
        <v>94</v>
      </c>
      <c r="H93" s="34">
        <v>9270819.9800000004</v>
      </c>
    </row>
    <row r="94" spans="1:8" s="4" customFormat="1" ht="27.75" customHeight="1" x14ac:dyDescent="0.25">
      <c r="A94" s="9" t="s">
        <v>9</v>
      </c>
      <c r="B94" s="12">
        <f>SUM(B9:B74)</f>
        <v>3461692270.1799998</v>
      </c>
      <c r="C94" s="12">
        <f>SUM(C9:C74)</f>
        <v>3981965537.0200005</v>
      </c>
      <c r="D94" s="12">
        <f>SUM(D9:D74)</f>
        <v>3951517684.0800004</v>
      </c>
      <c r="E94" s="12">
        <f>D94-B94</f>
        <v>489825413.90000057</v>
      </c>
      <c r="F94" s="12">
        <f>ROUND(E94/B94*100,2)</f>
        <v>14.15</v>
      </c>
      <c r="G94" s="69" t="s">
        <v>10</v>
      </c>
      <c r="H94" s="70"/>
    </row>
    <row r="95" spans="1:8" s="4" customFormat="1" ht="15.75" customHeight="1" x14ac:dyDescent="0.25">
      <c r="A95" s="16"/>
      <c r="G95" s="26"/>
      <c r="H95" s="32"/>
    </row>
    <row r="96" spans="1:8" s="7" customFormat="1" x14ac:dyDescent="0.25">
      <c r="A96" s="17"/>
      <c r="B96" s="10"/>
      <c r="C96" s="10"/>
      <c r="D96" s="10"/>
      <c r="G96" s="27"/>
      <c r="H96" s="33"/>
    </row>
    <row r="97" spans="1:8" s="7" customFormat="1" x14ac:dyDescent="0.25">
      <c r="A97" s="17"/>
      <c r="G97" s="27"/>
      <c r="H97" s="33"/>
    </row>
    <row r="98" spans="1:8" s="7" customFormat="1" x14ac:dyDescent="0.25">
      <c r="A98" s="17"/>
      <c r="G98" s="27"/>
      <c r="H98" s="33"/>
    </row>
    <row r="99" spans="1:8" s="7" customFormat="1" x14ac:dyDescent="0.25">
      <c r="A99" s="17"/>
      <c r="G99" s="27"/>
      <c r="H99" s="33"/>
    </row>
    <row r="100" spans="1:8" s="7" customFormat="1" x14ac:dyDescent="0.25">
      <c r="A100" s="17"/>
      <c r="G100" s="27"/>
      <c r="H100" s="33"/>
    </row>
    <row r="101" spans="1:8" s="7" customFormat="1" x14ac:dyDescent="0.25">
      <c r="A101" s="17"/>
      <c r="G101" s="27"/>
      <c r="H101" s="33"/>
    </row>
    <row r="102" spans="1:8" s="7" customFormat="1" x14ac:dyDescent="0.25">
      <c r="A102" s="17"/>
      <c r="G102" s="27"/>
      <c r="H102" s="33"/>
    </row>
  </sheetData>
  <mergeCells count="43">
    <mergeCell ref="B6:D6"/>
    <mergeCell ref="E6:F6"/>
    <mergeCell ref="A2:G3"/>
    <mergeCell ref="A1:C1"/>
    <mergeCell ref="A4:D4"/>
    <mergeCell ref="A5:D5"/>
    <mergeCell ref="A6:A7"/>
    <mergeCell ref="G6:H7"/>
    <mergeCell ref="E25:E31"/>
    <mergeCell ref="F25:F31"/>
    <mergeCell ref="A9:A24"/>
    <mergeCell ref="E9:E24"/>
    <mergeCell ref="F9:F24"/>
    <mergeCell ref="B9:B24"/>
    <mergeCell ref="C9:C24"/>
    <mergeCell ref="D9:D24"/>
    <mergeCell ref="A33:A34"/>
    <mergeCell ref="A25:A31"/>
    <mergeCell ref="B25:B31"/>
    <mergeCell ref="C25:C31"/>
    <mergeCell ref="D25:D31"/>
    <mergeCell ref="F47:F48"/>
    <mergeCell ref="A47:A48"/>
    <mergeCell ref="B47:B48"/>
    <mergeCell ref="C47:C48"/>
    <mergeCell ref="D47:D48"/>
    <mergeCell ref="E47:E48"/>
    <mergeCell ref="G94:H94"/>
    <mergeCell ref="G8:H8"/>
    <mergeCell ref="G5:H5"/>
    <mergeCell ref="A74:A93"/>
    <mergeCell ref="B74:B93"/>
    <mergeCell ref="C74:C93"/>
    <mergeCell ref="D74:D93"/>
    <mergeCell ref="E74:E93"/>
    <mergeCell ref="F74:F93"/>
    <mergeCell ref="A66:A73"/>
    <mergeCell ref="B66:B73"/>
    <mergeCell ref="C66:C73"/>
    <mergeCell ref="D66:D73"/>
    <mergeCell ref="E66:E73"/>
    <mergeCell ref="F66:F73"/>
    <mergeCell ref="A56:A57"/>
  </mergeCells>
  <pageMargins left="0.59055118110236227" right="0.59055118110236227" top="0.31496062992125984" bottom="0.59055118110236227" header="0.39370078740157483" footer="0.39370078740157483"/>
  <pageSetup paperSize="9" scale="65" fitToHeight="200" orientation="portrait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5</vt:lpstr>
      <vt:lpstr>'приложение 5'!Заголовки_для_печати</vt:lpstr>
      <vt:lpstr>'приложение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Верескунова Наталья Владимировна</dc:creator>
  <cp:lastModifiedBy>Спирина Ольга Станиславовна</cp:lastModifiedBy>
  <cp:lastPrinted>2023-02-14T11:45:13Z</cp:lastPrinted>
  <dcterms:created xsi:type="dcterms:W3CDTF">2017-06-24T08:49:21Z</dcterms:created>
  <dcterms:modified xsi:type="dcterms:W3CDTF">2024-03-28T08:12:57Z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C:\Users\VereskunovaNV\AppData\Local\Кейсистемс\Бюджет-КС\ReportManager\Аналитический отчет по исполнению бюджета с произвольной группировкой_5.xls</vt:lpwstr>
  </property>
  <property fmtid="{D5CDD505-2E9C-101B-9397-08002B2CF9AE}" pid="3" name="Report Name">
    <vt:lpwstr>C__Users_VereskunovaNV_AppData_Local_Кейсистемс_Бюджет-КС_ReportManager_Аналитический отчет по исполнению бюджета с произвольной группировкой_5.xls</vt:lpwstr>
  </property>
</Properties>
</file>