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1340" windowHeight="9285" tabRatio="775" activeTab="0"/>
  </bookViews>
  <sheets>
    <sheet name="анализ " sheetId="1" r:id="rId1"/>
  </sheets>
  <definedNames>
    <definedName name="_xlnm.Print_Titles" localSheetId="0">'анализ '!$8:$9</definedName>
    <definedName name="_xlnm.Print_Area" localSheetId="0">'анализ '!$A$1:$E$62</definedName>
  </definedNames>
  <calcPr fullCalcOnLoad="1"/>
</workbook>
</file>

<file path=xl/sharedStrings.xml><?xml version="1.0" encoding="utf-8"?>
<sst xmlns="http://schemas.openxmlformats.org/spreadsheetml/2006/main" count="113" uniqueCount="113">
  <si>
    <t>Раздел, подраздел</t>
  </si>
  <si>
    <t>Наименование расходов</t>
  </si>
  <si>
    <t xml:space="preserve">    ОБЩЕГОСУДАРСТВЕННЫЕ ВОПРОСЫ</t>
  </si>
  <si>
    <t>0100</t>
  </si>
  <si>
    <t xml:space="preserve">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</si>
  <si>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</si>
  <si>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</si>
  <si>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</si>
  <si>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</si>
  <si>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</si>
  <si>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</si>
  <si>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</si>
  <si>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Резервный фонды</t>
  </si>
  <si>
    <t>0111</t>
  </si>
  <si>
    <t xml:space="preserve">      Другие общегосударственные вопросы</t>
  </si>
  <si>
    <t>0113</t>
  </si>
  <si>
    <t xml:space="preserve">    НАЦИОНАЛЬНАЯ БЕЗОПАСНОСТЬ И ПРАВООХРАНИТЕЛЬНАЯ ДЕЯТЕЛЬНОСТЬ</t>
  </si>
  <si>
    <t>0300</t>
  </si>
  <si>
    <t xml:space="preserve">      Органы юстиции</t>
  </si>
  <si>
    <t>0304</t>
  </si>
  <si>
    <t>0309</t>
  </si>
  <si>
    <t xml:space="preserve">    НАЦИОНАЛЬНАЯ ЭКОНОМИКА</t>
  </si>
  <si>
    <t>0400</t>
  </si>
  <si>
    <t xml:space="preserve">      Транспорт</t>
  </si>
  <si>
    <t>0408</t>
  </si>
  <si>
    <t xml:space="preserve">      Дорожное хозяйство (дорожные фонды)</t>
  </si>
  <si>
    <t>0409</t>
  </si>
  <si>
    <t xml:space="preserve">      Связь и информатика</t>
  </si>
  <si>
    <t>0410</t>
  </si>
  <si>
    <t xml:space="preserve">      Другие вопросы в области национальной экономики</t>
  </si>
  <si>
    <t>0412</t>
  </si>
  <si>
    <t xml:space="preserve">    ЖИЛИЩНО-КОММУНАЛЬНОЕ ХОЗЯЙСТВО</t>
  </si>
  <si>
    <t>0500</t>
  </si>
  <si>
    <t xml:space="preserve">      Жилищное хозяйство</t>
  </si>
  <si>
    <t>0501</t>
  </si>
  <si>
    <t xml:space="preserve">      Коммунальное хозяйство</t>
  </si>
  <si>
    <t>0502</t>
  </si>
  <si>
    <t xml:space="preserve">      Благоустройство</t>
  </si>
  <si>
    <t>0503</t>
  </si>
  <si>
    <t xml:space="preserve">      Другие вопросы в области жилищно-коммунального хозяйства</t>
  </si>
  <si>
    <t>0505</t>
  </si>
  <si>
    <t xml:space="preserve">    ОХРАНА ОКРУЖАЮЩЕЙ СРЕДЫ</t>
  </si>
  <si>
    <t>0600</t>
  </si>
  <si>
    <t xml:space="preserve">    ОБРАЗОВАНИЕ</t>
  </si>
  <si>
    <t>0700</t>
  </si>
  <si>
    <t xml:space="preserve">      Дошкольное образование</t>
  </si>
  <si>
    <t>0701</t>
  </si>
  <si>
    <t xml:space="preserve">      Общее образование</t>
  </si>
  <si>
    <t>0702</t>
  </si>
  <si>
    <t>0707</t>
  </si>
  <si>
    <t xml:space="preserve">      Другие вопросы в области образования</t>
  </si>
  <si>
    <t>0709</t>
  </si>
  <si>
    <t xml:space="preserve">    КУЛЬТУРА, КИНЕМАТОГРАФИЯ</t>
  </si>
  <si>
    <t>0800</t>
  </si>
  <si>
    <t xml:space="preserve">      Культура</t>
  </si>
  <si>
    <t>0801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</si>
  <si>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</si>
  <si>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</si>
  <si>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</si>
  <si>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</si>
  <si>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  Социальное обеспечение населения</t>
  </si>
  <si>
    <t>1003</t>
  </si>
  <si>
    <t xml:space="preserve">      Охрана семьи и детства</t>
  </si>
  <si>
    <t>1004</t>
  </si>
  <si>
    <t xml:space="preserve">    ФИЗИЧЕСКАЯ КУЛЬТУРА И СПОРТ</t>
  </si>
  <si>
    <t>1100</t>
  </si>
  <si>
    <t xml:space="preserve">      Физическая культура
</t>
  </si>
  <si>
    <t>1101</t>
  </si>
  <si>
    <t xml:space="preserve">    Средства массовой информации</t>
  </si>
  <si>
    <t>1200</t>
  </si>
  <si>
    <t xml:space="preserve">      Периодическая печать и издательства</t>
  </si>
  <si>
    <t>1202</t>
  </si>
  <si>
    <t xml:space="preserve">    Обслуживание государственного и муниципального долга</t>
  </si>
  <si>
    <t>1300</t>
  </si>
  <si>
    <t xml:space="preserve">      Обслуживание внутреннего государственного и муниципального долга</t>
  </si>
  <si>
    <t>1301</t>
  </si>
  <si>
    <t>ИТОГО РАСХОДОВ</t>
  </si>
  <si>
    <t xml:space="preserve">      Другие вопросы в области национальной безопасности и правоохранительной деятельности</t>
  </si>
  <si>
    <t>0314</t>
  </si>
  <si>
    <t>0105</t>
  </si>
  <si>
    <t>0107</t>
  </si>
  <si>
    <t>0405</t>
  </si>
  <si>
    <t xml:space="preserve">      Судебная система</t>
  </si>
  <si>
    <t xml:space="preserve">      Обеспечение проведения выборов и референдумов</t>
  </si>
  <si>
    <t xml:space="preserve">      Сельское хозяйство и рыболовство</t>
  </si>
  <si>
    <t xml:space="preserve">      Молодежная политика</t>
  </si>
  <si>
    <t>0703</t>
  </si>
  <si>
    <t xml:space="preserve">      Дополнительное образование детей</t>
  </si>
  <si>
    <t>Темп роста 2022 к 2021</t>
  </si>
  <si>
    <t>1006</t>
  </si>
  <si>
    <t xml:space="preserve">      Другие вопросы в области социальной политики</t>
  </si>
  <si>
    <t>0705</t>
  </si>
  <si>
    <t>Темп роста 2023 к 2022</t>
  </si>
  <si>
    <t>0310</t>
  </si>
  <si>
    <t>2024
(Проект РСД)</t>
  </si>
  <si>
    <t>Темп роста 2024 к 2023</t>
  </si>
  <si>
    <t xml:space="preserve">     Охрана объектов растительного и животного мира и среды их обитания</t>
  </si>
  <si>
    <t>0603</t>
  </si>
  <si>
    <t xml:space="preserve">Сведения о расходах бюджета по разделам и подразделам классификации расходов на 2023 год и плановый период 2024 и 2025 годов в сравнении с ожидаемым исполнением за 2022 год (оценка текущего финансового года) и отчетом за 2021 год (отчетный финансовый год) </t>
  </si>
  <si>
    <t>2021         (исполнение)</t>
  </si>
  <si>
    <t>2022
(ожидаемая оценка)</t>
  </si>
  <si>
    <t>2023 
(Проект РСД)</t>
  </si>
  <si>
    <t>2025
(Проект РСД)</t>
  </si>
  <si>
    <t xml:space="preserve">    НАЦИОНАЛЬНАЯ ОБОРОНА</t>
  </si>
  <si>
    <t xml:space="preserve">      Мобилизационная и вневойсковая подготовка</t>
  </si>
  <si>
    <t>0200</t>
  </si>
  <si>
    <t>0203</t>
  </si>
  <si>
    <t>Темп роста 2025 к 2024</t>
  </si>
  <si>
    <t xml:space="preserve">      Общеэкономические вопросы</t>
  </si>
  <si>
    <t>0401</t>
  </si>
  <si>
    <t xml:space="preserve">      Защита населения и территории от чрезвычайных ситуаций природного и техногенного характера, пожарная безопасность</t>
  </si>
  <si>
    <t xml:space="preserve">      Гражданская оборона</t>
  </si>
  <si>
    <t xml:space="preserve">      Профессиональная подготовка, переподготовка и повышение квалификации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</si>
</sst>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%"/>
  </numFmts>
  <fonts count="43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imes New Roman Cyr"/>
      <family val="0"/>
    </font>
    <font>
      <i/>
      <sz val="10"/>
      <name val="Times New Roman"/>
      <family val="1"/>
    </font>
    <font>
      <sz val="11"/>
      <name val="Calibri"/>
      <family val="2"/>
    </font>
    <font>
      <b/>
      <sz val="10"/>
      <name val="Arial Cyr"/>
      <family val="0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Times New Roman Cyr"/>
      <family val="0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b/>
      <sz val="10"/>
      <color rgb="FF000000"/>
      <name val="Arial Cyr"/>
      <family val="0"/>
    </font>
    <font>
      <b/>
      <sz val="10"/>
      <color rgb="FF000000"/>
      <name val="Times New Roman"/>
      <family val="1"/>
    </font>
    <font>
      <b/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Times New Roman Cyr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00102615356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>
        <color rgb="FF000000"/>
      </top>
      <bottom style="thin"/>
    </border>
    <border>
      <left/>
      <right style="thin"/>
      <top style="thin">
        <color rgb="FF000000"/>
      </top>
      <bottom style="thin"/>
    </border>
  </borders>
  <cellStyleXfs count="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 horizontal="right"/>
      <protection/>
    </xf>
    <xf numFmtId="0" fontId="34" fillId="0" borderId="0">
      <alignment/>
      <protection/>
    </xf>
    <xf numFmtId="0" fontId="34" fillId="0" borderId="0">
      <alignment/>
      <protection/>
    </xf>
    <xf numFmtId="0" fontId="24" fillId="0" borderId="0">
      <alignment/>
      <protection/>
    </xf>
    <xf numFmtId="0" fontId="34" fillId="16" borderId="0">
      <alignment/>
      <protection/>
    </xf>
    <xf numFmtId="0" fontId="34" fillId="0" borderId="0">
      <alignment wrapText="1"/>
      <protection/>
    </xf>
    <xf numFmtId="0" fontId="34" fillId="0" borderId="0">
      <alignment/>
      <protection/>
    </xf>
    <xf numFmtId="0" fontId="35" fillId="0" borderId="0">
      <alignment horizontal="center" wrapText="1"/>
      <protection/>
    </xf>
    <xf numFmtId="0" fontId="35" fillId="0" borderId="0">
      <alignment horizontal="center"/>
      <protection/>
    </xf>
    <xf numFmtId="0" fontId="34" fillId="0" borderId="0">
      <alignment horizontal="right"/>
      <protection/>
    </xf>
    <xf numFmtId="0" fontId="34" fillId="16" borderId="1">
      <alignment/>
      <protection/>
    </xf>
    <xf numFmtId="0" fontId="34" fillId="0" borderId="2">
      <alignment horizontal="center" vertical="center" wrapText="1"/>
      <protection/>
    </xf>
    <xf numFmtId="0" fontId="34" fillId="16" borderId="3">
      <alignment/>
      <protection/>
    </xf>
    <xf numFmtId="49" fontId="34" fillId="0" borderId="2">
      <alignment horizontal="left" vertical="top" wrapText="1" indent="2"/>
      <protection/>
    </xf>
    <xf numFmtId="49" fontId="34" fillId="0" borderId="2">
      <alignment horizontal="center" vertical="top" shrinkToFit="1"/>
      <protection/>
    </xf>
    <xf numFmtId="4" fontId="34" fillId="0" borderId="2">
      <alignment horizontal="right" vertical="top" shrinkToFit="1"/>
      <protection/>
    </xf>
    <xf numFmtId="10" fontId="34" fillId="0" borderId="2">
      <alignment horizontal="right" vertical="top" shrinkToFit="1"/>
      <protection/>
    </xf>
    <xf numFmtId="0" fontId="34" fillId="16" borderId="3">
      <alignment shrinkToFit="1"/>
      <protection/>
    </xf>
    <xf numFmtId="0" fontId="36" fillId="0" borderId="2">
      <alignment horizontal="left"/>
      <protection/>
    </xf>
    <xf numFmtId="4" fontId="36" fillId="17" borderId="2">
      <alignment horizontal="right" vertical="top" shrinkToFit="1"/>
      <protection/>
    </xf>
    <xf numFmtId="10" fontId="36" fillId="17" borderId="2">
      <alignment horizontal="right" vertical="top" shrinkToFit="1"/>
      <protection/>
    </xf>
    <xf numFmtId="0" fontId="34" fillId="16" borderId="4">
      <alignment/>
      <protection/>
    </xf>
    <xf numFmtId="0" fontId="34" fillId="0" borderId="0">
      <alignment horizontal="left" wrapText="1"/>
      <protection/>
    </xf>
    <xf numFmtId="0" fontId="36" fillId="0" borderId="2">
      <alignment vertical="top" wrapText="1"/>
      <protection/>
    </xf>
    <xf numFmtId="4" fontId="36" fillId="18" borderId="2">
      <alignment horizontal="right" vertical="top" shrinkToFit="1"/>
      <protection/>
    </xf>
    <xf numFmtId="10" fontId="36" fillId="18" borderId="2">
      <alignment horizontal="right" vertical="top" shrinkToFit="1"/>
      <protection/>
    </xf>
    <xf numFmtId="0" fontId="34" fillId="16" borderId="3">
      <alignment horizontal="center"/>
      <protection/>
    </xf>
    <xf numFmtId="0" fontId="34" fillId="16" borderId="3">
      <alignment horizontal="left"/>
      <protection/>
    </xf>
    <xf numFmtId="0" fontId="34" fillId="16" borderId="4">
      <alignment horizontal="center"/>
      <protection/>
    </xf>
    <xf numFmtId="0" fontId="34" fillId="16" borderId="4">
      <alignment horizontal="left"/>
      <protection/>
    </xf>
    <xf numFmtId="4" fontId="37" fillId="18" borderId="2">
      <alignment horizontal="right" vertical="top" shrinkToFit="1"/>
      <protection/>
    </xf>
    <xf numFmtId="4" fontId="37" fillId="18" borderId="2">
      <alignment horizontal="right" vertical="top" shrinkToFit="1"/>
      <protection/>
    </xf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2" borderId="0" applyNumberFormat="0" applyBorder="0" applyAlignment="0" applyProtection="0"/>
    <xf numFmtId="0" fontId="5" fillId="7" borderId="5" applyNumberFormat="0" applyAlignment="0" applyProtection="0"/>
    <xf numFmtId="0" fontId="6" fillId="23" borderId="6" applyNumberFormat="0" applyAlignment="0" applyProtection="0"/>
    <xf numFmtId="0" fontId="7" fillId="23" borderId="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10" applyNumberFormat="0" applyFill="0" applyAlignment="0" applyProtection="0"/>
    <xf numFmtId="0" fontId="12" fillId="24" borderId="11" applyNumberFormat="0" applyAlignment="0" applyProtection="0"/>
    <xf numFmtId="0" fontId="13" fillId="0" borderId="0" applyNumberFormat="0" applyFill="0" applyBorder="0" applyAlignment="0" applyProtection="0"/>
    <xf numFmtId="0" fontId="14" fillId="25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6" borderId="12" applyNumberFormat="0" applyFont="0" applyAlignment="0" applyProtection="0"/>
    <xf numFmtId="9" fontId="0" fillId="0" borderId="0" applyFont="0" applyFill="0" applyBorder="0" applyAlignment="0" applyProtection="0"/>
    <xf numFmtId="0" fontId="17" fillId="0" borderId="13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right"/>
    </xf>
    <xf numFmtId="4" fontId="20" fillId="0" borderId="0" xfId="0" applyNumberFormat="1" applyFont="1" applyFill="1" applyAlignment="1">
      <alignment/>
    </xf>
    <xf numFmtId="0" fontId="20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20" fillId="0" borderId="14" xfId="0" applyFont="1" applyFill="1" applyBorder="1" applyAlignment="1">
      <alignment horizontal="center"/>
    </xf>
    <xf numFmtId="4" fontId="20" fillId="0" borderId="0" xfId="0" applyNumberFormat="1" applyFont="1" applyFill="1" applyAlignment="1">
      <alignment horizontal="center"/>
    </xf>
    <xf numFmtId="0" fontId="23" fillId="0" borderId="0" xfId="0" applyFont="1" applyFill="1" applyAlignment="1">
      <alignment/>
    </xf>
    <xf numFmtId="0" fontId="20" fillId="27" borderId="0" xfId="0" applyFont="1" applyFill="1" applyAlignment="1">
      <alignment/>
    </xf>
    <xf numFmtId="49" fontId="34" fillId="0" borderId="2" xfId="49" applyNumberFormat="1" applyProtection="1">
      <alignment horizontal="center" vertical="top" shrinkToFit="1"/>
      <protection locked="0"/>
    </xf>
    <xf numFmtId="0" fontId="36" fillId="28" borderId="2" xfId="58" applyNumberFormat="1" applyFill="1" applyProtection="1">
      <alignment vertical="top" wrapText="1"/>
      <protection locked="0"/>
    </xf>
    <xf numFmtId="49" fontId="34" fillId="0" borderId="2" xfId="49" applyNumberFormat="1" applyFont="1" applyProtection="1">
      <alignment horizontal="center" vertical="top" shrinkToFit="1"/>
      <protection locked="0"/>
    </xf>
    <xf numFmtId="0" fontId="34" fillId="0" borderId="2" xfId="58" applyNumberFormat="1" applyFont="1" applyProtection="1">
      <alignment vertical="top" wrapText="1"/>
      <protection locked="0"/>
    </xf>
    <xf numFmtId="49" fontId="34" fillId="0" borderId="2" xfId="49" applyNumberFormat="1" applyFont="1" applyFill="1" applyProtection="1">
      <alignment horizontal="center" vertical="top" shrinkToFit="1"/>
      <protection locked="0"/>
    </xf>
    <xf numFmtId="0" fontId="34" fillId="0" borderId="2" xfId="58" applyNumberFormat="1" applyFont="1" applyFill="1" applyProtection="1">
      <alignment vertical="top" wrapText="1"/>
      <protection locked="0"/>
    </xf>
    <xf numFmtId="49" fontId="37" fillId="28" borderId="2" xfId="49" applyNumberFormat="1" applyFont="1" applyFill="1" applyProtection="1">
      <alignment horizontal="center" vertical="top" shrinkToFit="1"/>
      <protection locked="0"/>
    </xf>
    <xf numFmtId="0" fontId="38" fillId="0" borderId="14" xfId="0" applyFont="1" applyFill="1" applyBorder="1" applyAlignment="1">
      <alignment horizontal="center" vertical="top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/>
    </xf>
    <xf numFmtId="0" fontId="39" fillId="0" borderId="14" xfId="0" applyFont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0" fontId="36" fillId="28" borderId="2" xfId="58" applyNumberFormat="1" applyFont="1" applyFill="1" applyProtection="1">
      <alignment vertical="top" wrapText="1"/>
      <protection locked="0"/>
    </xf>
    <xf numFmtId="164" fontId="39" fillId="28" borderId="14" xfId="91" applyNumberFormat="1" applyFont="1" applyFill="1" applyBorder="1" applyAlignment="1">
      <alignment horizontal="right" vertical="top"/>
    </xf>
    <xf numFmtId="0" fontId="40" fillId="0" borderId="14" xfId="0" applyFont="1" applyFill="1" applyBorder="1" applyAlignment="1">
      <alignment horizontal="center" vertical="top" wrapText="1"/>
    </xf>
    <xf numFmtId="4" fontId="41" fillId="0" borderId="0" xfId="0" applyNumberFormat="1" applyFont="1" applyFill="1" applyAlignment="1">
      <alignment/>
    </xf>
    <xf numFmtId="0" fontId="41" fillId="0" borderId="0" xfId="0" applyFont="1" applyFill="1" applyAlignment="1">
      <alignment horizontal="center"/>
    </xf>
    <xf numFmtId="0" fontId="42" fillId="0" borderId="0" xfId="0" applyFont="1" applyFill="1" applyAlignment="1">
      <alignment horizontal="center"/>
    </xf>
    <xf numFmtId="4" fontId="41" fillId="0" borderId="0" xfId="0" applyNumberFormat="1" applyFont="1" applyFill="1" applyAlignment="1">
      <alignment horizontal="center"/>
    </xf>
    <xf numFmtId="0" fontId="34" fillId="0" borderId="0" xfId="41" applyNumberFormat="1" applyFont="1" applyProtection="1">
      <alignment/>
      <protection/>
    </xf>
    <xf numFmtId="4" fontId="25" fillId="28" borderId="2" xfId="59" applyFont="1" applyFill="1" applyProtection="1">
      <alignment horizontal="right" vertical="top" shrinkToFit="1"/>
      <protection/>
    </xf>
    <xf numFmtId="4" fontId="0" fillId="0" borderId="2" xfId="59" applyFont="1" applyFill="1" applyProtection="1">
      <alignment horizontal="right" vertical="top" shrinkToFit="1"/>
      <protection/>
    </xf>
    <xf numFmtId="0" fontId="21" fillId="0" borderId="14" xfId="0" applyFont="1" applyFill="1" applyBorder="1" applyAlignment="1">
      <alignment horizontal="center" vertical="top" wrapText="1"/>
    </xf>
    <xf numFmtId="164" fontId="39" fillId="0" borderId="14" xfId="91" applyNumberFormat="1" applyFont="1" applyFill="1" applyBorder="1" applyAlignment="1">
      <alignment horizontal="right" vertical="top"/>
    </xf>
    <xf numFmtId="4" fontId="21" fillId="29" borderId="14" xfId="0" applyNumberFormat="1" applyFont="1" applyFill="1" applyBorder="1" applyAlignment="1">
      <alignment horizontal="center" vertical="center"/>
    </xf>
    <xf numFmtId="164" fontId="39" fillId="29" borderId="14" xfId="91" applyNumberFormat="1" applyFont="1" applyFill="1" applyBorder="1" applyAlignment="1">
      <alignment horizontal="right" vertical="top"/>
    </xf>
    <xf numFmtId="0" fontId="21" fillId="29" borderId="15" xfId="0" applyFont="1" applyFill="1" applyBorder="1" applyAlignment="1">
      <alignment horizontal="left" vertical="center"/>
    </xf>
    <xf numFmtId="0" fontId="21" fillId="29" borderId="16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right"/>
    </xf>
  </cellXfs>
  <cellStyles count="8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dtrow" xfId="35"/>
    <cellStyle name="style0" xfId="36"/>
    <cellStyle name="td" xfId="37"/>
    <cellStyle name="tr" xfId="38"/>
    <cellStyle name="xl21" xfId="39"/>
    <cellStyle name="xl22" xfId="40"/>
    <cellStyle name="xl23" xfId="41"/>
    <cellStyle name="xl24" xfId="42"/>
    <cellStyle name="xl25" xfId="43"/>
    <cellStyle name="xl26" xfId="44"/>
    <cellStyle name="xl27" xfId="45"/>
    <cellStyle name="xl28" xfId="46"/>
    <cellStyle name="xl29" xfId="47"/>
    <cellStyle name="xl30" xfId="48"/>
    <cellStyle name="xl31" xfId="49"/>
    <cellStyle name="xl32" xfId="50"/>
    <cellStyle name="xl33" xfId="51"/>
    <cellStyle name="xl34" xfId="52"/>
    <cellStyle name="xl35" xfId="53"/>
    <cellStyle name="xl36" xfId="54"/>
    <cellStyle name="xl37" xfId="55"/>
    <cellStyle name="xl38" xfId="56"/>
    <cellStyle name="xl39" xfId="57"/>
    <cellStyle name="xl40" xfId="58"/>
    <cellStyle name="xl41" xfId="59"/>
    <cellStyle name="xl42" xfId="60"/>
    <cellStyle name="xl43" xfId="61"/>
    <cellStyle name="xl44" xfId="62"/>
    <cellStyle name="xl45" xfId="63"/>
    <cellStyle name="xl46" xfId="64"/>
    <cellStyle name="xl63" xfId="65"/>
    <cellStyle name="xl64" xfId="66"/>
    <cellStyle name="Акцент1" xfId="67"/>
    <cellStyle name="Акцент2" xfId="68"/>
    <cellStyle name="Акцент3" xfId="69"/>
    <cellStyle name="Акцент4" xfId="70"/>
    <cellStyle name="Акцент5" xfId="71"/>
    <cellStyle name="Акцент6" xfId="72"/>
    <cellStyle name="Ввод " xfId="73"/>
    <cellStyle name="Вывод" xfId="74"/>
    <cellStyle name="Вычисление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Обычный 2" xfId="86"/>
    <cellStyle name="Обычный 3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Comma" xfId="94"/>
    <cellStyle name="Comma [0]" xfId="95"/>
    <cellStyle name="Хороший" xfId="96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L66"/>
  <sheetViews>
    <sheetView tabSelected="1" zoomScalePageLayoutView="0" workbookViewId="0" topLeftCell="A41">
      <selection activeCell="J17" sqref="J17"/>
    </sheetView>
  </sheetViews>
  <sheetFormatPr defaultColWidth="9.00390625" defaultRowHeight="16.5" customHeight="1"/>
  <cols>
    <col min="1" max="1" width="9.00390625" style="1" customWidth="1"/>
    <col min="2" max="2" width="46.25390625" style="1" customWidth="1"/>
    <col min="3" max="3" width="16.00390625" style="4" customWidth="1"/>
    <col min="4" max="4" width="16.625" style="26" customWidth="1"/>
    <col min="5" max="10" width="15.25390625" style="4" customWidth="1"/>
    <col min="11" max="11" width="14.875" style="4" customWidth="1"/>
    <col min="12" max="12" width="9.125" style="1" customWidth="1"/>
    <col min="13" max="13" width="11.375" style="1" bestFit="1" customWidth="1"/>
    <col min="14" max="16384" width="9.125" style="1" customWidth="1"/>
  </cols>
  <sheetData>
    <row r="1" spans="2:11" ht="9.75" customHeight="1" hidden="1">
      <c r="B1" s="39"/>
      <c r="C1" s="39"/>
      <c r="D1" s="25"/>
      <c r="E1" s="1"/>
      <c r="F1" s="1"/>
      <c r="G1" s="1"/>
      <c r="H1" s="1"/>
      <c r="I1" s="1"/>
      <c r="J1" s="1"/>
      <c r="K1" s="1"/>
    </row>
    <row r="2" spans="2:11" ht="16.5" customHeight="1" hidden="1">
      <c r="B2" s="39"/>
      <c r="C2" s="39"/>
      <c r="D2" s="25"/>
      <c r="E2" s="1"/>
      <c r="F2" s="1"/>
      <c r="G2" s="1"/>
      <c r="H2" s="1"/>
      <c r="I2" s="1"/>
      <c r="J2" s="1"/>
      <c r="K2" s="1"/>
    </row>
    <row r="3" spans="2:11" ht="0.75" customHeight="1" hidden="1">
      <c r="B3" s="39"/>
      <c r="C3" s="39"/>
      <c r="D3" s="25"/>
      <c r="E3" s="1"/>
      <c r="F3" s="1"/>
      <c r="G3" s="1"/>
      <c r="H3" s="1"/>
      <c r="I3" s="1"/>
      <c r="J3" s="1"/>
      <c r="K3" s="1"/>
    </row>
    <row r="4" spans="2:11" ht="16.5" customHeight="1" hidden="1">
      <c r="B4" s="39"/>
      <c r="C4" s="39"/>
      <c r="D4" s="25"/>
      <c r="E4" s="1"/>
      <c r="F4" s="1"/>
      <c r="G4" s="1"/>
      <c r="H4" s="1"/>
      <c r="I4" s="1"/>
      <c r="J4" s="1"/>
      <c r="K4" s="1"/>
    </row>
    <row r="5" spans="2:11" ht="16.5" customHeight="1" hidden="1">
      <c r="B5" s="39"/>
      <c r="C5" s="39"/>
      <c r="D5" s="25"/>
      <c r="E5" s="1"/>
      <c r="F5" s="1"/>
      <c r="G5" s="1"/>
      <c r="H5" s="1"/>
      <c r="I5" s="1"/>
      <c r="J5" s="1"/>
      <c r="K5" s="1"/>
    </row>
    <row r="6" spans="2:11" ht="16.5" customHeight="1" hidden="1">
      <c r="B6" s="39"/>
      <c r="C6" s="39"/>
      <c r="D6" s="25"/>
      <c r="E6" s="1"/>
      <c r="F6" s="1"/>
      <c r="G6" s="1"/>
      <c r="H6" s="1"/>
      <c r="I6" s="1"/>
      <c r="J6" s="1"/>
      <c r="K6" s="1"/>
    </row>
    <row r="7" ht="16.5" customHeight="1" hidden="1">
      <c r="B7" s="2"/>
    </row>
    <row r="8" spans="1:11" ht="35.25" customHeight="1">
      <c r="A8" s="38" t="s">
        <v>98</v>
      </c>
      <c r="B8" s="38"/>
      <c r="C8" s="38"/>
      <c r="D8" s="38"/>
      <c r="E8" s="38"/>
      <c r="F8" s="38"/>
      <c r="G8" s="38"/>
      <c r="H8" s="38"/>
      <c r="I8" s="38"/>
      <c r="J8" s="38"/>
      <c r="K8" s="38"/>
    </row>
    <row r="9" spans="3:11" ht="16.5" customHeight="1">
      <c r="C9" s="5"/>
      <c r="D9" s="27"/>
      <c r="E9" s="5"/>
      <c r="F9" s="5"/>
      <c r="G9" s="5"/>
      <c r="H9" s="5"/>
      <c r="I9" s="5"/>
      <c r="J9" s="5"/>
      <c r="K9" s="5"/>
    </row>
    <row r="10" spans="1:11" s="21" customFormat="1" ht="65.25" customHeight="1">
      <c r="A10" s="18" t="s">
        <v>0</v>
      </c>
      <c r="B10" s="19" t="s">
        <v>1</v>
      </c>
      <c r="C10" s="17" t="s">
        <v>99</v>
      </c>
      <c r="D10" s="32" t="s">
        <v>100</v>
      </c>
      <c r="E10" s="24" t="s">
        <v>101</v>
      </c>
      <c r="F10" s="24" t="s">
        <v>94</v>
      </c>
      <c r="G10" s="24" t="s">
        <v>102</v>
      </c>
      <c r="H10" s="20" t="s">
        <v>88</v>
      </c>
      <c r="I10" s="20" t="s">
        <v>92</v>
      </c>
      <c r="J10" s="20" t="s">
        <v>95</v>
      </c>
      <c r="K10" s="20" t="s">
        <v>107</v>
      </c>
    </row>
    <row r="11" spans="1:11" ht="12.7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  <c r="J11" s="6">
        <v>10</v>
      </c>
      <c r="K11" s="6">
        <v>11</v>
      </c>
    </row>
    <row r="12" spans="1:11" ht="13.5">
      <c r="A12" s="16" t="s">
        <v>3</v>
      </c>
      <c r="B12" s="22" t="s">
        <v>2</v>
      </c>
      <c r="C12" s="30">
        <v>265963500.53</v>
      </c>
      <c r="D12" s="30">
        <v>270877804.5</v>
      </c>
      <c r="E12" s="30">
        <v>250799222.79</v>
      </c>
      <c r="F12" s="30">
        <v>228795060.39</v>
      </c>
      <c r="G12" s="30">
        <v>227942343.67</v>
      </c>
      <c r="H12" s="23">
        <f>D12/C12-1</f>
        <v>0.01847736234561137</v>
      </c>
      <c r="I12" s="23">
        <f>E12/D12-1</f>
        <v>-0.07412413042501609</v>
      </c>
      <c r="J12" s="23">
        <f>F12/E12-1</f>
        <v>-0.0877361666245059</v>
      </c>
      <c r="K12" s="23">
        <f>G12/F12-1</f>
        <v>-0.003726989203990949</v>
      </c>
    </row>
    <row r="13" spans="1:11" ht="38.25">
      <c r="A13" s="12" t="s">
        <v>5</v>
      </c>
      <c r="B13" s="13" t="s">
        <v>4</v>
      </c>
      <c r="C13" s="31">
        <v>2559416.97</v>
      </c>
      <c r="D13" s="31">
        <v>3734787.07</v>
      </c>
      <c r="E13" s="31">
        <v>4289832.07</v>
      </c>
      <c r="F13" s="31">
        <v>4289832.07</v>
      </c>
      <c r="G13" s="31">
        <v>4289832.07</v>
      </c>
      <c r="H13" s="33">
        <f aca="true" t="shared" si="0" ref="H13:K62">D13/C13-1</f>
        <v>0.4592335339559772</v>
      </c>
      <c r="I13" s="33">
        <f t="shared" si="0"/>
        <v>0.14861489814464868</v>
      </c>
      <c r="J13" s="33">
        <f t="shared" si="0"/>
        <v>0</v>
      </c>
      <c r="K13" s="33">
        <f t="shared" si="0"/>
        <v>0</v>
      </c>
    </row>
    <row r="14" spans="1:11" ht="51">
      <c r="A14" s="12" t="s">
        <v>7</v>
      </c>
      <c r="B14" s="13" t="s">
        <v>6</v>
      </c>
      <c r="C14" s="31">
        <v>7778199.12</v>
      </c>
      <c r="D14" s="31">
        <v>8744668.03</v>
      </c>
      <c r="E14" s="31">
        <v>9431943.75</v>
      </c>
      <c r="F14" s="31">
        <v>9356565.45</v>
      </c>
      <c r="G14" s="31">
        <v>9431943.75</v>
      </c>
      <c r="H14" s="33">
        <f t="shared" si="0"/>
        <v>0.12425355729386367</v>
      </c>
      <c r="I14" s="33">
        <f t="shared" si="0"/>
        <v>0.0785936890505381</v>
      </c>
      <c r="J14" s="33">
        <f t="shared" si="0"/>
        <v>-0.00799180974759317</v>
      </c>
      <c r="K14" s="33">
        <f t="shared" si="0"/>
        <v>0.008056193311831272</v>
      </c>
    </row>
    <row r="15" spans="1:11" ht="24.75" customHeight="1">
      <c r="A15" s="12" t="s">
        <v>9</v>
      </c>
      <c r="B15" s="13" t="s">
        <v>8</v>
      </c>
      <c r="C15" s="31">
        <v>84214323.44</v>
      </c>
      <c r="D15" s="31">
        <v>94621922.46</v>
      </c>
      <c r="E15" s="31">
        <v>88284789.68</v>
      </c>
      <c r="F15" s="31">
        <v>88515375.59</v>
      </c>
      <c r="G15" s="31">
        <v>88172179.82</v>
      </c>
      <c r="H15" s="33">
        <f t="shared" si="0"/>
        <v>0.12358466582487093</v>
      </c>
      <c r="I15" s="33">
        <f t="shared" si="0"/>
        <v>-0.06697319833761484</v>
      </c>
      <c r="J15" s="33">
        <f t="shared" si="0"/>
        <v>0.002611841868070286</v>
      </c>
      <c r="K15" s="33">
        <f t="shared" si="0"/>
        <v>-0.0038772446901166324</v>
      </c>
    </row>
    <row r="16" spans="1:11" ht="13.5">
      <c r="A16" s="12" t="s">
        <v>79</v>
      </c>
      <c r="B16" s="13" t="s">
        <v>82</v>
      </c>
      <c r="C16" s="31">
        <v>2691</v>
      </c>
      <c r="D16" s="31">
        <v>52894.86</v>
      </c>
      <c r="E16" s="31">
        <v>2348.71</v>
      </c>
      <c r="F16" s="31">
        <v>2478.59</v>
      </c>
      <c r="G16" s="31">
        <v>2218.82</v>
      </c>
      <c r="H16" s="33">
        <f>D16/C16-1</f>
        <v>18.656209587513935</v>
      </c>
      <c r="I16" s="33">
        <f>E16/D16-1</f>
        <v>-0.9555966307501333</v>
      </c>
      <c r="J16" s="33">
        <f>F16/E16-1</f>
        <v>0.05529844042048615</v>
      </c>
      <c r="K16" s="33">
        <f>G16/F16-1</f>
        <v>-0.10480555477105935</v>
      </c>
    </row>
    <row r="17" spans="1:11" ht="43.5" customHeight="1">
      <c r="A17" s="12" t="s">
        <v>11</v>
      </c>
      <c r="B17" s="13" t="s">
        <v>10</v>
      </c>
      <c r="C17" s="31">
        <v>3056813.13</v>
      </c>
      <c r="D17" s="31">
        <v>4357191.72</v>
      </c>
      <c r="E17" s="31">
        <v>6494749</v>
      </c>
      <c r="F17" s="31">
        <v>6399018</v>
      </c>
      <c r="G17" s="31">
        <v>6494749</v>
      </c>
      <c r="H17" s="33">
        <f t="shared" si="0"/>
        <v>0.42540336445100246</v>
      </c>
      <c r="I17" s="33">
        <f t="shared" si="0"/>
        <v>0.4905814151322221</v>
      </c>
      <c r="J17" s="33">
        <f t="shared" si="0"/>
        <v>-0.014739753607106332</v>
      </c>
      <c r="K17" s="33">
        <f t="shared" si="0"/>
        <v>0.014960264215540642</v>
      </c>
    </row>
    <row r="18" spans="1:11" ht="25.5">
      <c r="A18" s="12" t="s">
        <v>80</v>
      </c>
      <c r="B18" s="13" t="s">
        <v>83</v>
      </c>
      <c r="C18" s="31">
        <v>0</v>
      </c>
      <c r="D18" s="31"/>
      <c r="E18" s="31">
        <v>6927909.1</v>
      </c>
      <c r="F18" s="31">
        <v>0</v>
      </c>
      <c r="G18" s="31">
        <v>0</v>
      </c>
      <c r="H18" s="33">
        <v>0</v>
      </c>
      <c r="I18" s="33">
        <v>0</v>
      </c>
      <c r="J18" s="33">
        <f t="shared" si="0"/>
        <v>-1</v>
      </c>
      <c r="K18" s="33">
        <v>0</v>
      </c>
    </row>
    <row r="19" spans="1:11" ht="13.5">
      <c r="A19" s="14" t="s">
        <v>13</v>
      </c>
      <c r="B19" s="15" t="s">
        <v>12</v>
      </c>
      <c r="C19" s="31">
        <v>0</v>
      </c>
      <c r="D19" s="31">
        <v>619083.28</v>
      </c>
      <c r="E19" s="31">
        <v>1000000</v>
      </c>
      <c r="F19" s="31">
        <v>0</v>
      </c>
      <c r="G19" s="31">
        <v>0</v>
      </c>
      <c r="H19" s="33">
        <v>0</v>
      </c>
      <c r="I19" s="33">
        <f t="shared" si="0"/>
        <v>0.6152915646502357</v>
      </c>
      <c r="J19" s="33">
        <f t="shared" si="0"/>
        <v>-1</v>
      </c>
      <c r="K19" s="33">
        <v>0</v>
      </c>
    </row>
    <row r="20" spans="1:11" ht="13.5">
      <c r="A20" s="12" t="s">
        <v>15</v>
      </c>
      <c r="B20" s="13" t="s">
        <v>14</v>
      </c>
      <c r="C20" s="31">
        <v>168352056.87</v>
      </c>
      <c r="D20" s="31">
        <v>158747257.08</v>
      </c>
      <c r="E20" s="31">
        <v>134367650.48</v>
      </c>
      <c r="F20" s="31">
        <v>120231790.69</v>
      </c>
      <c r="G20" s="31">
        <v>119551420.21</v>
      </c>
      <c r="H20" s="33">
        <f t="shared" si="0"/>
        <v>-0.05705187075567919</v>
      </c>
      <c r="I20" s="33">
        <f t="shared" si="0"/>
        <v>-0.15357497854412705</v>
      </c>
      <c r="J20" s="33">
        <f t="shared" si="0"/>
        <v>-0.10520285008707542</v>
      </c>
      <c r="K20" s="33">
        <f t="shared" si="0"/>
        <v>-0.005658823478344788</v>
      </c>
    </row>
    <row r="21" spans="1:11" ht="13.5">
      <c r="A21" s="16" t="s">
        <v>105</v>
      </c>
      <c r="B21" s="11" t="s">
        <v>103</v>
      </c>
      <c r="C21" s="30">
        <v>0</v>
      </c>
      <c r="D21" s="30">
        <v>1030916.72</v>
      </c>
      <c r="E21" s="30">
        <v>0</v>
      </c>
      <c r="F21" s="30">
        <v>0</v>
      </c>
      <c r="G21" s="30">
        <v>0</v>
      </c>
      <c r="H21" s="23">
        <v>0</v>
      </c>
      <c r="I21" s="23">
        <f t="shared" si="0"/>
        <v>-1</v>
      </c>
      <c r="J21" s="23">
        <v>0</v>
      </c>
      <c r="K21" s="23">
        <v>0</v>
      </c>
    </row>
    <row r="22" spans="1:11" ht="13.5">
      <c r="A22" s="12" t="s">
        <v>106</v>
      </c>
      <c r="B22" s="13" t="s">
        <v>104</v>
      </c>
      <c r="C22" s="31">
        <v>0</v>
      </c>
      <c r="D22" s="31">
        <v>1030916.72</v>
      </c>
      <c r="E22" s="31">
        <v>0</v>
      </c>
      <c r="F22" s="31">
        <v>0</v>
      </c>
      <c r="G22" s="31">
        <v>0</v>
      </c>
      <c r="H22" s="33">
        <v>0</v>
      </c>
      <c r="I22" s="33">
        <f t="shared" si="0"/>
        <v>-1</v>
      </c>
      <c r="J22" s="33">
        <v>0</v>
      </c>
      <c r="K22" s="33">
        <v>0</v>
      </c>
    </row>
    <row r="23" spans="1:11" ht="25.5">
      <c r="A23" s="16" t="s">
        <v>17</v>
      </c>
      <c r="B23" s="11" t="s">
        <v>16</v>
      </c>
      <c r="C23" s="30">
        <v>45653685.41</v>
      </c>
      <c r="D23" s="30">
        <v>50438706.31</v>
      </c>
      <c r="E23" s="30">
        <v>53421649.57</v>
      </c>
      <c r="F23" s="30">
        <v>52442199.84</v>
      </c>
      <c r="G23" s="30">
        <v>52572624.58</v>
      </c>
      <c r="H23" s="23">
        <f t="shared" si="0"/>
        <v>0.10481127332935736</v>
      </c>
      <c r="I23" s="23">
        <f t="shared" si="0"/>
        <v>0.059139963695076014</v>
      </c>
      <c r="J23" s="23">
        <f t="shared" si="0"/>
        <v>-0.018334322093828126</v>
      </c>
      <c r="K23" s="23">
        <f t="shared" si="0"/>
        <v>0.0024870188588181907</v>
      </c>
    </row>
    <row r="24" spans="1:11" ht="13.5">
      <c r="A24" s="12" t="s">
        <v>19</v>
      </c>
      <c r="B24" s="13" t="s">
        <v>18</v>
      </c>
      <c r="C24" s="31">
        <v>2206434.12</v>
      </c>
      <c r="D24" s="31">
        <v>2243147</v>
      </c>
      <c r="E24" s="31">
        <v>3142128.53</v>
      </c>
      <c r="F24" s="31">
        <v>3323312.57</v>
      </c>
      <c r="G24" s="31">
        <v>3453737.31</v>
      </c>
      <c r="H24" s="33">
        <f t="shared" si="0"/>
        <v>0.016639010277814226</v>
      </c>
      <c r="I24" s="33">
        <f t="shared" si="0"/>
        <v>0.4007679969257476</v>
      </c>
      <c r="J24" s="33">
        <f t="shared" si="0"/>
        <v>0.057662835326472095</v>
      </c>
      <c r="K24" s="33">
        <f t="shared" si="0"/>
        <v>0.039245402667616114</v>
      </c>
    </row>
    <row r="25" spans="1:11" ht="26.25" customHeight="1">
      <c r="A25" s="14" t="s">
        <v>20</v>
      </c>
      <c r="B25" s="15" t="s">
        <v>111</v>
      </c>
      <c r="C25" s="31">
        <v>338409.11</v>
      </c>
      <c r="D25" s="31">
        <v>438024.4</v>
      </c>
      <c r="E25" s="31">
        <v>438436</v>
      </c>
      <c r="F25" s="31">
        <v>438436</v>
      </c>
      <c r="G25" s="31">
        <v>438436</v>
      </c>
      <c r="H25" s="33">
        <f t="shared" si="0"/>
        <v>0.2943634998478617</v>
      </c>
      <c r="I25" s="33">
        <f t="shared" si="0"/>
        <v>0.0009396736802789185</v>
      </c>
      <c r="J25" s="33">
        <f t="shared" si="0"/>
        <v>0</v>
      </c>
      <c r="K25" s="33">
        <f t="shared" si="0"/>
        <v>0</v>
      </c>
    </row>
    <row r="26" spans="1:11" ht="38.25">
      <c r="A26" s="14" t="s">
        <v>93</v>
      </c>
      <c r="B26" s="15" t="s">
        <v>110</v>
      </c>
      <c r="C26" s="31">
        <v>43088916.18</v>
      </c>
      <c r="D26" s="31">
        <v>47723934.91</v>
      </c>
      <c r="E26" s="31">
        <v>49782490.04</v>
      </c>
      <c r="F26" s="31">
        <v>48621856.27</v>
      </c>
      <c r="G26" s="31">
        <v>48621856.27</v>
      </c>
      <c r="H26" s="33">
        <f t="shared" si="0"/>
        <v>0.10756870074516689</v>
      </c>
      <c r="I26" s="33">
        <f t="shared" si="0"/>
        <v>0.043134647926289515</v>
      </c>
      <c r="J26" s="33">
        <f t="shared" si="0"/>
        <v>-0.02331409636334847</v>
      </c>
      <c r="K26" s="33">
        <f t="shared" si="0"/>
        <v>0</v>
      </c>
    </row>
    <row r="27" spans="1:11" ht="25.5">
      <c r="A27" s="12" t="s">
        <v>78</v>
      </c>
      <c r="B27" s="13" t="s">
        <v>77</v>
      </c>
      <c r="C27" s="31">
        <v>19926</v>
      </c>
      <c r="D27" s="31">
        <v>33600</v>
      </c>
      <c r="E27" s="31">
        <v>58595</v>
      </c>
      <c r="F27" s="31">
        <v>58595</v>
      </c>
      <c r="G27" s="31">
        <v>58595</v>
      </c>
      <c r="H27" s="33">
        <f t="shared" si="0"/>
        <v>0.6862390846130684</v>
      </c>
      <c r="I27" s="33">
        <f t="shared" si="0"/>
        <v>0.7438988095238095</v>
      </c>
      <c r="J27" s="33">
        <f t="shared" si="0"/>
        <v>0</v>
      </c>
      <c r="K27" s="33">
        <f t="shared" si="0"/>
        <v>0</v>
      </c>
    </row>
    <row r="28" spans="1:11" ht="13.5">
      <c r="A28" s="16" t="s">
        <v>22</v>
      </c>
      <c r="B28" s="11" t="s">
        <v>21</v>
      </c>
      <c r="C28" s="30">
        <v>236117654.5</v>
      </c>
      <c r="D28" s="30">
        <v>298585958.23</v>
      </c>
      <c r="E28" s="30">
        <v>317774925.12</v>
      </c>
      <c r="F28" s="30">
        <v>308367761.69</v>
      </c>
      <c r="G28" s="30">
        <v>300945124.17</v>
      </c>
      <c r="H28" s="23">
        <f t="shared" si="0"/>
        <v>0.2645643074097199</v>
      </c>
      <c r="I28" s="23">
        <f t="shared" si="0"/>
        <v>0.06426613965288608</v>
      </c>
      <c r="J28" s="23">
        <f t="shared" si="0"/>
        <v>-0.029603227587726155</v>
      </c>
      <c r="K28" s="23">
        <f t="shared" si="0"/>
        <v>-0.024070731257121225</v>
      </c>
    </row>
    <row r="29" spans="1:11" ht="13.5">
      <c r="A29" s="12" t="s">
        <v>109</v>
      </c>
      <c r="B29" s="13" t="s">
        <v>108</v>
      </c>
      <c r="C29" s="31">
        <v>0</v>
      </c>
      <c r="D29" s="31">
        <v>2639945.84</v>
      </c>
      <c r="E29" s="31">
        <v>8973389.12</v>
      </c>
      <c r="F29" s="31">
        <v>8973389.12</v>
      </c>
      <c r="G29" s="31">
        <v>8973389.12</v>
      </c>
      <c r="H29" s="33" t="e">
        <f t="shared" si="0"/>
        <v>#DIV/0!</v>
      </c>
      <c r="I29" s="33">
        <f t="shared" si="0"/>
        <v>2.3990807629598945</v>
      </c>
      <c r="J29" s="33">
        <f t="shared" si="0"/>
        <v>0</v>
      </c>
      <c r="K29" s="33">
        <f t="shared" si="0"/>
        <v>0</v>
      </c>
    </row>
    <row r="30" spans="1:11" ht="13.5">
      <c r="A30" s="12" t="s">
        <v>81</v>
      </c>
      <c r="B30" s="13" t="s">
        <v>84</v>
      </c>
      <c r="C30" s="31">
        <v>8016234.5</v>
      </c>
      <c r="D30" s="31">
        <v>22086591.73</v>
      </c>
      <c r="E30" s="31">
        <v>8973389.12</v>
      </c>
      <c r="F30" s="31">
        <v>8973389.12</v>
      </c>
      <c r="G30" s="31">
        <v>8973389.12</v>
      </c>
      <c r="H30" s="33">
        <f t="shared" si="0"/>
        <v>1.7552327380143384</v>
      </c>
      <c r="I30" s="33">
        <f t="shared" si="0"/>
        <v>-0.5937177981240296</v>
      </c>
      <c r="J30" s="33">
        <f t="shared" si="0"/>
        <v>0</v>
      </c>
      <c r="K30" s="33">
        <f t="shared" si="0"/>
        <v>0</v>
      </c>
    </row>
    <row r="31" spans="1:11" ht="13.5">
      <c r="A31" s="12" t="s">
        <v>24</v>
      </c>
      <c r="B31" s="13" t="s">
        <v>23</v>
      </c>
      <c r="C31" s="31">
        <v>31036846.89</v>
      </c>
      <c r="D31" s="31">
        <v>0</v>
      </c>
      <c r="E31" s="31">
        <v>0</v>
      </c>
      <c r="F31" s="31">
        <v>0</v>
      </c>
      <c r="G31" s="31">
        <v>0</v>
      </c>
      <c r="H31" s="33">
        <f t="shared" si="0"/>
        <v>-1</v>
      </c>
      <c r="I31" s="33">
        <v>0</v>
      </c>
      <c r="J31" s="33">
        <v>0</v>
      </c>
      <c r="K31" s="33">
        <v>0</v>
      </c>
    </row>
    <row r="32" spans="1:11" ht="13.5">
      <c r="A32" s="12" t="s">
        <v>26</v>
      </c>
      <c r="B32" s="13" t="s">
        <v>25</v>
      </c>
      <c r="C32" s="31">
        <v>163594919.59</v>
      </c>
      <c r="D32" s="31">
        <v>231032834.71</v>
      </c>
      <c r="E32" s="31">
        <v>255681464.46</v>
      </c>
      <c r="F32" s="31">
        <v>247638772.67</v>
      </c>
      <c r="G32" s="31">
        <v>241606753.75</v>
      </c>
      <c r="H32" s="33">
        <f t="shared" si="0"/>
        <v>0.412224996283578</v>
      </c>
      <c r="I32" s="33">
        <f t="shared" si="0"/>
        <v>0.10668885996633226</v>
      </c>
      <c r="J32" s="33">
        <f>F32/E32-1</f>
        <v>-0.031455904740635865</v>
      </c>
      <c r="K32" s="33">
        <f t="shared" si="0"/>
        <v>-0.024358136066350844</v>
      </c>
    </row>
    <row r="33" spans="1:12" ht="13.5">
      <c r="A33" s="12" t="s">
        <v>28</v>
      </c>
      <c r="B33" s="13" t="s">
        <v>27</v>
      </c>
      <c r="C33" s="31">
        <v>12258379.24</v>
      </c>
      <c r="D33" s="31">
        <v>12633818.3</v>
      </c>
      <c r="E33" s="31">
        <v>13257684.62</v>
      </c>
      <c r="F33" s="31">
        <v>12895658.97</v>
      </c>
      <c r="G33" s="31">
        <v>12895658.97</v>
      </c>
      <c r="H33" s="33">
        <f t="shared" si="0"/>
        <v>0.03062713696888375</v>
      </c>
      <c r="I33" s="33">
        <f t="shared" si="0"/>
        <v>0.04938066269324115</v>
      </c>
      <c r="J33" s="33">
        <f t="shared" si="0"/>
        <v>-0.027306853374220563</v>
      </c>
      <c r="K33" s="33">
        <f t="shared" si="0"/>
        <v>0</v>
      </c>
      <c r="L33" s="3"/>
    </row>
    <row r="34" spans="1:11" ht="25.5">
      <c r="A34" s="12" t="s">
        <v>30</v>
      </c>
      <c r="B34" s="13" t="s">
        <v>29</v>
      </c>
      <c r="C34" s="31">
        <v>21211274.28</v>
      </c>
      <c r="D34" s="31">
        <v>30192767.65</v>
      </c>
      <c r="E34" s="31">
        <v>39862386.92</v>
      </c>
      <c r="F34" s="31">
        <v>38859940.93</v>
      </c>
      <c r="G34" s="31">
        <v>37469322.33</v>
      </c>
      <c r="H34" s="33">
        <f t="shared" si="0"/>
        <v>0.42343016508294373</v>
      </c>
      <c r="I34" s="33">
        <f t="shared" si="0"/>
        <v>0.32026276564281786</v>
      </c>
      <c r="J34" s="33">
        <f t="shared" si="0"/>
        <v>-0.025147665944134645</v>
      </c>
      <c r="K34" s="33">
        <f t="shared" si="0"/>
        <v>-0.0357854017973156</v>
      </c>
    </row>
    <row r="35" spans="1:11" s="9" customFormat="1" ht="13.5">
      <c r="A35" s="16" t="s">
        <v>32</v>
      </c>
      <c r="B35" s="11" t="s">
        <v>31</v>
      </c>
      <c r="C35" s="30">
        <v>558056411.48</v>
      </c>
      <c r="D35" s="30">
        <v>514795168.14</v>
      </c>
      <c r="E35" s="30">
        <v>194312044.11</v>
      </c>
      <c r="F35" s="30">
        <v>90686962.84</v>
      </c>
      <c r="G35" s="30">
        <v>76858393.43</v>
      </c>
      <c r="H35" s="23">
        <f t="shared" si="0"/>
        <v>-0.07752127284994104</v>
      </c>
      <c r="I35" s="23">
        <f t="shared" si="0"/>
        <v>-0.6225449341102667</v>
      </c>
      <c r="J35" s="23">
        <f t="shared" si="0"/>
        <v>-0.5332921165264355</v>
      </c>
      <c r="K35" s="23">
        <f t="shared" si="0"/>
        <v>-0.15248685121805095</v>
      </c>
    </row>
    <row r="36" spans="1:11" s="9" customFormat="1" ht="13.5">
      <c r="A36" s="10" t="s">
        <v>34</v>
      </c>
      <c r="B36" s="13" t="s">
        <v>33</v>
      </c>
      <c r="C36" s="31">
        <v>158391108.49</v>
      </c>
      <c r="D36" s="31">
        <v>234641975.4</v>
      </c>
      <c r="E36" s="31">
        <v>61922960.8</v>
      </c>
      <c r="F36" s="31">
        <v>49276409.25</v>
      </c>
      <c r="G36" s="31">
        <v>35995949.59</v>
      </c>
      <c r="H36" s="33">
        <f t="shared" si="0"/>
        <v>0.48140875859085286</v>
      </c>
      <c r="I36" s="33">
        <f t="shared" si="0"/>
        <v>-0.7360959790146737</v>
      </c>
      <c r="J36" s="33">
        <f t="shared" si="0"/>
        <v>-0.2042304080201539</v>
      </c>
      <c r="K36" s="33">
        <f t="shared" si="0"/>
        <v>-0.26950948460190405</v>
      </c>
    </row>
    <row r="37" spans="1:11" ht="13.5">
      <c r="A37" s="10" t="s">
        <v>36</v>
      </c>
      <c r="B37" s="13" t="s">
        <v>35</v>
      </c>
      <c r="C37" s="31">
        <v>86738736.73</v>
      </c>
      <c r="D37" s="31">
        <v>86305915.62</v>
      </c>
      <c r="E37" s="31">
        <v>79740865.62</v>
      </c>
      <c r="F37" s="31">
        <v>0</v>
      </c>
      <c r="G37" s="31">
        <v>0</v>
      </c>
      <c r="H37" s="33">
        <f t="shared" si="0"/>
        <v>-0.004989940207998256</v>
      </c>
      <c r="I37" s="33">
        <f t="shared" si="0"/>
        <v>-0.07606720759334207</v>
      </c>
      <c r="J37" s="33">
        <f t="shared" si="0"/>
        <v>-1</v>
      </c>
      <c r="K37" s="33">
        <v>0</v>
      </c>
    </row>
    <row r="38" spans="1:11" ht="13.5">
      <c r="A38" s="10" t="s">
        <v>38</v>
      </c>
      <c r="B38" s="13" t="s">
        <v>37</v>
      </c>
      <c r="C38" s="31">
        <v>312823870.46</v>
      </c>
      <c r="D38" s="31">
        <v>193427854.02</v>
      </c>
      <c r="E38" s="31">
        <v>52216309.79</v>
      </c>
      <c r="F38" s="31">
        <v>40978645.69</v>
      </c>
      <c r="G38" s="31">
        <v>40430535.94</v>
      </c>
      <c r="H38" s="33">
        <f t="shared" si="0"/>
        <v>-0.38167169360966924</v>
      </c>
      <c r="I38" s="33">
        <f t="shared" si="0"/>
        <v>-0.7300476187643536</v>
      </c>
      <c r="J38" s="33">
        <f t="shared" si="0"/>
        <v>-0.21521367835442362</v>
      </c>
      <c r="K38" s="33">
        <f t="shared" si="0"/>
        <v>-0.013375496939220577</v>
      </c>
    </row>
    <row r="39" spans="1:11" ht="25.5">
      <c r="A39" s="10" t="s">
        <v>40</v>
      </c>
      <c r="B39" s="13" t="s">
        <v>39</v>
      </c>
      <c r="C39" s="31">
        <v>102695.8</v>
      </c>
      <c r="D39" s="31">
        <v>419423.1</v>
      </c>
      <c r="E39" s="31">
        <v>431907.9</v>
      </c>
      <c r="F39" s="31">
        <v>431907.9</v>
      </c>
      <c r="G39" s="31">
        <v>431907.9</v>
      </c>
      <c r="H39" s="33">
        <f t="shared" si="0"/>
        <v>3.0841309965938235</v>
      </c>
      <c r="I39" s="33">
        <f t="shared" si="0"/>
        <v>0.029766600838151414</v>
      </c>
      <c r="J39" s="33">
        <f t="shared" si="0"/>
        <v>0</v>
      </c>
      <c r="K39" s="33">
        <f t="shared" si="0"/>
        <v>0</v>
      </c>
    </row>
    <row r="40" spans="1:11" ht="13.5">
      <c r="A40" s="16" t="s">
        <v>42</v>
      </c>
      <c r="B40" s="11" t="s">
        <v>41</v>
      </c>
      <c r="C40" s="30">
        <v>0</v>
      </c>
      <c r="D40" s="30">
        <v>235561.83</v>
      </c>
      <c r="E40" s="30">
        <v>898970.1</v>
      </c>
      <c r="F40" s="30">
        <v>954706.25</v>
      </c>
      <c r="G40" s="30">
        <v>979528.62</v>
      </c>
      <c r="H40" s="23">
        <v>0</v>
      </c>
      <c r="I40" s="23">
        <f t="shared" si="0"/>
        <v>2.81628084651915</v>
      </c>
      <c r="J40" s="23">
        <f t="shared" si="0"/>
        <v>0.062000004227059424</v>
      </c>
      <c r="K40" s="23">
        <f t="shared" si="0"/>
        <v>0.026000007855819574</v>
      </c>
    </row>
    <row r="41" spans="1:11" ht="25.5">
      <c r="A41" s="10" t="s">
        <v>97</v>
      </c>
      <c r="B41" s="13" t="s">
        <v>96</v>
      </c>
      <c r="C41" s="31">
        <v>0</v>
      </c>
      <c r="D41" s="31">
        <v>235561.83</v>
      </c>
      <c r="E41" s="31">
        <v>898970.1</v>
      </c>
      <c r="F41" s="31">
        <v>954706.25</v>
      </c>
      <c r="G41" s="31">
        <v>979528.62</v>
      </c>
      <c r="H41" s="33">
        <v>0</v>
      </c>
      <c r="I41" s="33">
        <f t="shared" si="0"/>
        <v>2.81628084651915</v>
      </c>
      <c r="J41" s="33">
        <f t="shared" si="0"/>
        <v>0.062000004227059424</v>
      </c>
      <c r="K41" s="33">
        <f t="shared" si="0"/>
        <v>0.026000007855819574</v>
      </c>
    </row>
    <row r="42" spans="1:11" s="8" customFormat="1" ht="13.5">
      <c r="A42" s="16" t="s">
        <v>44</v>
      </c>
      <c r="B42" s="11" t="s">
        <v>43</v>
      </c>
      <c r="C42" s="30">
        <v>2022963084.06</v>
      </c>
      <c r="D42" s="30">
        <v>2248028563.98</v>
      </c>
      <c r="E42" s="30">
        <v>2256217553.27</v>
      </c>
      <c r="F42" s="30">
        <v>2258073819.54</v>
      </c>
      <c r="G42" s="30">
        <v>2337839441.08</v>
      </c>
      <c r="H42" s="23">
        <f t="shared" si="0"/>
        <v>0.11125535690364807</v>
      </c>
      <c r="I42" s="23">
        <f t="shared" si="0"/>
        <v>0.003642742543938926</v>
      </c>
      <c r="J42" s="23">
        <f t="shared" si="0"/>
        <v>0.0008227337241082378</v>
      </c>
      <c r="K42" s="23">
        <f t="shared" si="0"/>
        <v>0.03532462971305761</v>
      </c>
    </row>
    <row r="43" spans="1:11" s="8" customFormat="1" ht="13.5">
      <c r="A43" s="10" t="s">
        <v>46</v>
      </c>
      <c r="B43" s="13" t="s">
        <v>45</v>
      </c>
      <c r="C43" s="31">
        <v>762487721.49</v>
      </c>
      <c r="D43" s="31">
        <v>808523779.53</v>
      </c>
      <c r="E43" s="31">
        <v>830005821.87</v>
      </c>
      <c r="F43" s="31">
        <v>869225873.76</v>
      </c>
      <c r="G43" s="31">
        <v>912500806.43</v>
      </c>
      <c r="H43" s="33">
        <f t="shared" si="0"/>
        <v>0.06037613031989486</v>
      </c>
      <c r="I43" s="33">
        <f t="shared" si="0"/>
        <v>0.026569462622964224</v>
      </c>
      <c r="J43" s="33">
        <f t="shared" si="0"/>
        <v>0.04725274312129213</v>
      </c>
      <c r="K43" s="33">
        <f t="shared" si="0"/>
        <v>0.049785601161187465</v>
      </c>
    </row>
    <row r="44" spans="1:11" s="8" customFormat="1" ht="13.5">
      <c r="A44" s="10" t="s">
        <v>48</v>
      </c>
      <c r="B44" s="13" t="s">
        <v>47</v>
      </c>
      <c r="C44" s="31">
        <v>677640156.6</v>
      </c>
      <c r="D44" s="31">
        <v>747423151.27</v>
      </c>
      <c r="E44" s="31">
        <v>751232341.72</v>
      </c>
      <c r="F44" s="31">
        <v>754193008.08</v>
      </c>
      <c r="G44" s="31">
        <v>790486327.4</v>
      </c>
      <c r="H44" s="33">
        <f t="shared" si="0"/>
        <v>0.10297942645567226</v>
      </c>
      <c r="I44" s="33">
        <f t="shared" si="0"/>
        <v>0.005096430908686278</v>
      </c>
      <c r="J44" s="33">
        <f t="shared" si="0"/>
        <v>0.003941079471127873</v>
      </c>
      <c r="K44" s="33">
        <f t="shared" si="0"/>
        <v>0.04812205752529364</v>
      </c>
    </row>
    <row r="45" spans="1:11" s="8" customFormat="1" ht="13.5">
      <c r="A45" s="10" t="s">
        <v>86</v>
      </c>
      <c r="B45" s="13" t="s">
        <v>87</v>
      </c>
      <c r="C45" s="31">
        <v>400260026</v>
      </c>
      <c r="D45" s="31">
        <v>473022575.98</v>
      </c>
      <c r="E45" s="31">
        <v>447046732.97</v>
      </c>
      <c r="F45" s="31">
        <v>409620379.1</v>
      </c>
      <c r="G45" s="31">
        <v>409695938.08</v>
      </c>
      <c r="H45" s="33">
        <f t="shared" si="0"/>
        <v>0.18178820080324498</v>
      </c>
      <c r="I45" s="33">
        <f t="shared" si="0"/>
        <v>-0.0549145946283508</v>
      </c>
      <c r="J45" s="33">
        <f t="shared" si="0"/>
        <v>-0.08371910833875074</v>
      </c>
      <c r="K45" s="33">
        <f t="shared" si="0"/>
        <v>0.00018446098840585456</v>
      </c>
    </row>
    <row r="46" spans="1:11" s="8" customFormat="1" ht="25.5">
      <c r="A46" s="10" t="s">
        <v>91</v>
      </c>
      <c r="B46" s="13" t="s">
        <v>112</v>
      </c>
      <c r="C46" s="31">
        <v>2127458.35</v>
      </c>
      <c r="D46" s="31">
        <v>2037634.48</v>
      </c>
      <c r="E46" s="31">
        <v>2465414.73</v>
      </c>
      <c r="F46" s="31">
        <v>2505414.73</v>
      </c>
      <c r="G46" s="31">
        <v>2469414.73</v>
      </c>
      <c r="H46" s="33">
        <f t="shared" si="0"/>
        <v>-0.04222121199223483</v>
      </c>
      <c r="I46" s="33">
        <f t="shared" si="0"/>
        <v>0.2099396404010596</v>
      </c>
      <c r="J46" s="33">
        <f t="shared" si="0"/>
        <v>0.016224450804672497</v>
      </c>
      <c r="K46" s="33">
        <f t="shared" si="0"/>
        <v>-0.014368878560875986</v>
      </c>
    </row>
    <row r="47" spans="1:11" s="8" customFormat="1" ht="13.5">
      <c r="A47" s="10" t="s">
        <v>49</v>
      </c>
      <c r="B47" s="13" t="s">
        <v>85</v>
      </c>
      <c r="C47" s="31">
        <v>30279849.85</v>
      </c>
      <c r="D47" s="31">
        <v>43653636.96</v>
      </c>
      <c r="E47" s="31">
        <v>41294727.08</v>
      </c>
      <c r="F47" s="31">
        <v>41347559.92</v>
      </c>
      <c r="G47" s="31">
        <v>41426895.92</v>
      </c>
      <c r="H47" s="33">
        <f t="shared" si="0"/>
        <v>0.4416728344509937</v>
      </c>
      <c r="I47" s="33">
        <f t="shared" si="0"/>
        <v>-0.05403696104774691</v>
      </c>
      <c r="J47" s="33">
        <f t="shared" si="0"/>
        <v>0.0012794088673271364</v>
      </c>
      <c r="K47" s="33">
        <f t="shared" si="0"/>
        <v>0.0019187589341063127</v>
      </c>
    </row>
    <row r="48" spans="1:11" ht="13.5">
      <c r="A48" s="10" t="s">
        <v>51</v>
      </c>
      <c r="B48" s="13" t="s">
        <v>50</v>
      </c>
      <c r="C48" s="31">
        <v>150167871.77</v>
      </c>
      <c r="D48" s="31">
        <v>173367785.76</v>
      </c>
      <c r="E48" s="31">
        <v>184172514.9</v>
      </c>
      <c r="F48" s="31">
        <v>181181583.95</v>
      </c>
      <c r="G48" s="31">
        <v>181260058.52</v>
      </c>
      <c r="H48" s="33">
        <f t="shared" si="0"/>
        <v>0.15449319296163044</v>
      </c>
      <c r="I48" s="33">
        <f t="shared" si="0"/>
        <v>0.06232258832074744</v>
      </c>
      <c r="J48" s="33">
        <f t="shared" si="0"/>
        <v>-0.01623983335202872</v>
      </c>
      <c r="K48" s="33">
        <f t="shared" si="0"/>
        <v>0.0004331266362129771</v>
      </c>
    </row>
    <row r="49" spans="1:11" ht="13.5">
      <c r="A49" s="16" t="s">
        <v>53</v>
      </c>
      <c r="B49" s="22" t="s">
        <v>52</v>
      </c>
      <c r="C49" s="30">
        <v>237483113.98</v>
      </c>
      <c r="D49" s="30">
        <v>296712037.27</v>
      </c>
      <c r="E49" s="30">
        <v>262564893.44</v>
      </c>
      <c r="F49" s="30">
        <v>263301978.07</v>
      </c>
      <c r="G49" s="30">
        <v>263301978.07</v>
      </c>
      <c r="H49" s="23">
        <f t="shared" si="0"/>
        <v>0.24940267245690584</v>
      </c>
      <c r="I49" s="23">
        <f t="shared" si="0"/>
        <v>-0.11508513151061339</v>
      </c>
      <c r="J49" s="23">
        <f t="shared" si="0"/>
        <v>0.002807247459258866</v>
      </c>
      <c r="K49" s="23">
        <f t="shared" si="0"/>
        <v>0</v>
      </c>
    </row>
    <row r="50" spans="1:11" ht="13.5">
      <c r="A50" s="10" t="s">
        <v>55</v>
      </c>
      <c r="B50" s="13" t="s">
        <v>54</v>
      </c>
      <c r="C50" s="31">
        <v>237483113.98</v>
      </c>
      <c r="D50" s="31">
        <v>296712037.27</v>
      </c>
      <c r="E50" s="31">
        <v>262564893.44</v>
      </c>
      <c r="F50" s="31">
        <v>263301978.07</v>
      </c>
      <c r="G50" s="31">
        <v>263301978.07</v>
      </c>
      <c r="H50" s="33">
        <f t="shared" si="0"/>
        <v>0.24940267245690584</v>
      </c>
      <c r="I50" s="33">
        <f t="shared" si="0"/>
        <v>-0.11508513151061339</v>
      </c>
      <c r="J50" s="33">
        <f t="shared" si="0"/>
        <v>0.002807247459258866</v>
      </c>
      <c r="K50" s="33">
        <f t="shared" si="0"/>
        <v>0</v>
      </c>
    </row>
    <row r="51" spans="1:11" ht="13.5">
      <c r="A51" s="16" t="s">
        <v>57</v>
      </c>
      <c r="B51" s="22" t="s">
        <v>56</v>
      </c>
      <c r="C51" s="30">
        <v>71544441.51</v>
      </c>
      <c r="D51" s="30">
        <v>87306052.75</v>
      </c>
      <c r="E51" s="30">
        <v>93869926.28</v>
      </c>
      <c r="F51" s="30">
        <v>94574426.28</v>
      </c>
      <c r="G51" s="30">
        <v>95546426.28</v>
      </c>
      <c r="H51" s="23">
        <f t="shared" si="0"/>
        <v>0.22030518244798847</v>
      </c>
      <c r="I51" s="23">
        <f t="shared" si="0"/>
        <v>0.07518234215439312</v>
      </c>
      <c r="J51" s="23">
        <f t="shared" si="0"/>
        <v>0.007505066083663303</v>
      </c>
      <c r="K51" s="23">
        <f t="shared" si="0"/>
        <v>0.010277619841142505</v>
      </c>
    </row>
    <row r="52" spans="1:11" ht="13.5">
      <c r="A52" s="10" t="s">
        <v>59</v>
      </c>
      <c r="B52" s="13" t="s">
        <v>58</v>
      </c>
      <c r="C52" s="31">
        <v>9827686.68</v>
      </c>
      <c r="D52" s="31">
        <v>10275075.75</v>
      </c>
      <c r="E52" s="31">
        <v>10735527.48</v>
      </c>
      <c r="F52" s="31">
        <v>10735527.48</v>
      </c>
      <c r="G52" s="31">
        <v>10735527.48</v>
      </c>
      <c r="H52" s="33">
        <f t="shared" si="0"/>
        <v>0.045523334693857054</v>
      </c>
      <c r="I52" s="33">
        <f t="shared" si="0"/>
        <v>0.04481249006850385</v>
      </c>
      <c r="J52" s="33">
        <f t="shared" si="0"/>
        <v>0</v>
      </c>
      <c r="K52" s="33">
        <f t="shared" si="0"/>
        <v>0</v>
      </c>
    </row>
    <row r="53" spans="1:11" ht="13.5">
      <c r="A53" s="10" t="s">
        <v>61</v>
      </c>
      <c r="B53" s="13" t="s">
        <v>60</v>
      </c>
      <c r="C53" s="31">
        <v>3658754.11</v>
      </c>
      <c r="D53" s="31">
        <v>3807100</v>
      </c>
      <c r="E53" s="31">
        <v>3608500</v>
      </c>
      <c r="F53" s="31">
        <v>3608500</v>
      </c>
      <c r="G53" s="31">
        <v>3608500</v>
      </c>
      <c r="H53" s="33">
        <f t="shared" si="0"/>
        <v>0.040545465899046285</v>
      </c>
      <c r="I53" s="33">
        <f t="shared" si="0"/>
        <v>-0.0521656904205301</v>
      </c>
      <c r="J53" s="33">
        <f t="shared" si="0"/>
        <v>0</v>
      </c>
      <c r="K53" s="33">
        <f t="shared" si="0"/>
        <v>0</v>
      </c>
    </row>
    <row r="54" spans="1:11" ht="13.5">
      <c r="A54" s="10" t="s">
        <v>63</v>
      </c>
      <c r="B54" s="13" t="s">
        <v>62</v>
      </c>
      <c r="C54" s="31">
        <v>47985337.13</v>
      </c>
      <c r="D54" s="31">
        <v>59583500</v>
      </c>
      <c r="E54" s="31">
        <v>64564100</v>
      </c>
      <c r="F54" s="31">
        <v>65200200</v>
      </c>
      <c r="G54" s="31">
        <v>66172200</v>
      </c>
      <c r="H54" s="33">
        <f t="shared" si="0"/>
        <v>0.24170222746541725</v>
      </c>
      <c r="I54" s="33">
        <f t="shared" si="0"/>
        <v>0.0835902556915924</v>
      </c>
      <c r="J54" s="33">
        <f t="shared" si="0"/>
        <v>0.009852224378563257</v>
      </c>
      <c r="K54" s="33">
        <f t="shared" si="0"/>
        <v>0.014907929730276992</v>
      </c>
    </row>
    <row r="55" spans="1:11" ht="15.75" customHeight="1">
      <c r="A55" s="10" t="s">
        <v>89</v>
      </c>
      <c r="B55" s="13" t="s">
        <v>90</v>
      </c>
      <c r="C55" s="31">
        <v>10072663.59</v>
      </c>
      <c r="D55" s="31">
        <v>13640377</v>
      </c>
      <c r="E55" s="31">
        <v>14961798.8</v>
      </c>
      <c r="F55" s="31">
        <v>15030198.8</v>
      </c>
      <c r="G55" s="31">
        <v>15030198.8</v>
      </c>
      <c r="H55" s="33">
        <f t="shared" si="0"/>
        <v>0.3541976139798788</v>
      </c>
      <c r="I55" s="33">
        <f t="shared" si="0"/>
        <v>0.09687575350739941</v>
      </c>
      <c r="J55" s="33">
        <f t="shared" si="0"/>
        <v>0.004571642816103116</v>
      </c>
      <c r="K55" s="33">
        <f t="shared" si="0"/>
        <v>0</v>
      </c>
    </row>
    <row r="56" spans="1:11" ht="14.25" customHeight="1">
      <c r="A56" s="16" t="s">
        <v>65</v>
      </c>
      <c r="B56" s="22" t="s">
        <v>64</v>
      </c>
      <c r="C56" s="30">
        <v>1115000</v>
      </c>
      <c r="D56" s="30">
        <v>8123726.11</v>
      </c>
      <c r="E56" s="30">
        <v>1500000</v>
      </c>
      <c r="F56" s="30">
        <v>1656259.11</v>
      </c>
      <c r="G56" s="30">
        <v>1706443.57</v>
      </c>
      <c r="H56" s="23">
        <f t="shared" si="0"/>
        <v>6.285853013452915</v>
      </c>
      <c r="I56" s="23">
        <f t="shared" si="0"/>
        <v>-0.8153556656527899</v>
      </c>
      <c r="J56" s="23">
        <f t="shared" si="0"/>
        <v>0.1041727400000001</v>
      </c>
      <c r="K56" s="23">
        <f t="shared" si="0"/>
        <v>0.030299884659955145</v>
      </c>
    </row>
    <row r="57" spans="1:11" ht="13.5" customHeight="1">
      <c r="A57" s="10" t="s">
        <v>67</v>
      </c>
      <c r="B57" s="13" t="s">
        <v>66</v>
      </c>
      <c r="C57" s="31">
        <v>1115000</v>
      </c>
      <c r="D57" s="31">
        <v>8123726.11</v>
      </c>
      <c r="E57" s="31">
        <v>1500000</v>
      </c>
      <c r="F57" s="31">
        <v>1656259.11</v>
      </c>
      <c r="G57" s="31">
        <v>1706443.57</v>
      </c>
      <c r="H57" s="33">
        <f t="shared" si="0"/>
        <v>6.285853013452915</v>
      </c>
      <c r="I57" s="33">
        <f t="shared" si="0"/>
        <v>-0.8153556656527899</v>
      </c>
      <c r="J57" s="33">
        <f t="shared" si="0"/>
        <v>0.1041727400000001</v>
      </c>
      <c r="K57" s="33">
        <f t="shared" si="0"/>
        <v>0.030299884659955145</v>
      </c>
    </row>
    <row r="58" spans="1:11" ht="13.5">
      <c r="A58" s="16" t="s">
        <v>69</v>
      </c>
      <c r="B58" s="22" t="s">
        <v>68</v>
      </c>
      <c r="C58" s="30">
        <v>4694947.85</v>
      </c>
      <c r="D58" s="30">
        <v>4753427.28</v>
      </c>
      <c r="E58" s="30">
        <v>4799291.34</v>
      </c>
      <c r="F58" s="30">
        <v>4771507.28</v>
      </c>
      <c r="G58" s="30">
        <v>4771507.28</v>
      </c>
      <c r="H58" s="23">
        <f t="shared" si="0"/>
        <v>0.012455820994902167</v>
      </c>
      <c r="I58" s="23">
        <f t="shared" si="0"/>
        <v>0.009648629777712747</v>
      </c>
      <c r="J58" s="23">
        <f t="shared" si="0"/>
        <v>-0.005789200536427397</v>
      </c>
      <c r="K58" s="23">
        <f t="shared" si="0"/>
        <v>0</v>
      </c>
    </row>
    <row r="59" spans="1:11" ht="13.5">
      <c r="A59" s="10" t="s">
        <v>71</v>
      </c>
      <c r="B59" s="13" t="s">
        <v>70</v>
      </c>
      <c r="C59" s="31">
        <v>4694947.85</v>
      </c>
      <c r="D59" s="31">
        <v>4753427.28</v>
      </c>
      <c r="E59" s="31">
        <v>4799291.34</v>
      </c>
      <c r="F59" s="31">
        <v>4771507.28</v>
      </c>
      <c r="G59" s="31">
        <v>4771507.28</v>
      </c>
      <c r="H59" s="33">
        <f t="shared" si="0"/>
        <v>0.012455820994902167</v>
      </c>
      <c r="I59" s="33">
        <f t="shared" si="0"/>
        <v>0.009648629777712747</v>
      </c>
      <c r="J59" s="33">
        <f t="shared" si="0"/>
        <v>-0.005789200536427397</v>
      </c>
      <c r="K59" s="33">
        <f t="shared" si="0"/>
        <v>0</v>
      </c>
    </row>
    <row r="60" spans="1:11" ht="25.5">
      <c r="A60" s="16" t="s">
        <v>73</v>
      </c>
      <c r="B60" s="22" t="s">
        <v>72</v>
      </c>
      <c r="C60" s="30">
        <v>21192232.54</v>
      </c>
      <c r="D60" s="30">
        <v>16168434.5</v>
      </c>
      <c r="E60" s="30">
        <v>25533794.16</v>
      </c>
      <c r="F60" s="30">
        <v>28221411.85</v>
      </c>
      <c r="G60" s="30">
        <v>28746183.85</v>
      </c>
      <c r="H60" s="23">
        <f t="shared" si="0"/>
        <v>-0.23705846142060116</v>
      </c>
      <c r="I60" s="23">
        <f t="shared" si="0"/>
        <v>0.5792372576330751</v>
      </c>
      <c r="J60" s="23">
        <f t="shared" si="0"/>
        <v>0.1052572787717656</v>
      </c>
      <c r="K60" s="23">
        <f t="shared" si="0"/>
        <v>0.018594817395714447</v>
      </c>
    </row>
    <row r="61" spans="1:11" ht="26.25" customHeight="1">
      <c r="A61" s="10" t="s">
        <v>75</v>
      </c>
      <c r="B61" s="13" t="s">
        <v>74</v>
      </c>
      <c r="C61" s="31">
        <v>21192232.54</v>
      </c>
      <c r="D61" s="31">
        <v>16168434.5</v>
      </c>
      <c r="E61" s="31">
        <v>25533794.16</v>
      </c>
      <c r="F61" s="31">
        <v>28221411.85</v>
      </c>
      <c r="G61" s="31">
        <v>28746183.85</v>
      </c>
      <c r="H61" s="33">
        <f t="shared" si="0"/>
        <v>-0.23705846142060116</v>
      </c>
      <c r="I61" s="33">
        <f t="shared" si="0"/>
        <v>0.5792372576330751</v>
      </c>
      <c r="J61" s="33">
        <f t="shared" si="0"/>
        <v>0.1052572787717656</v>
      </c>
      <c r="K61" s="33">
        <f t="shared" si="0"/>
        <v>0.018594817395714447</v>
      </c>
    </row>
    <row r="62" spans="1:11" ht="30" customHeight="1">
      <c r="A62" s="36" t="s">
        <v>76</v>
      </c>
      <c r="B62" s="37"/>
      <c r="C62" s="34">
        <v>3464784071.86</v>
      </c>
      <c r="D62" s="34">
        <v>3797056357.62</v>
      </c>
      <c r="E62" s="34">
        <v>3461692270.18</v>
      </c>
      <c r="F62" s="34">
        <v>3331846093.14</v>
      </c>
      <c r="G62" s="34">
        <v>3391209994.6</v>
      </c>
      <c r="H62" s="35">
        <f t="shared" si="0"/>
        <v>0.09589985374806509</v>
      </c>
      <c r="I62" s="35">
        <f t="shared" si="0"/>
        <v>-0.08832212531346428</v>
      </c>
      <c r="J62" s="35">
        <f t="shared" si="0"/>
        <v>-0.03750945113132431</v>
      </c>
      <c r="K62" s="35">
        <f t="shared" si="0"/>
        <v>0.01781711993907087</v>
      </c>
    </row>
    <row r="63" spans="5:11" ht="16.5" customHeight="1">
      <c r="E63" s="29"/>
      <c r="J63" s="1"/>
      <c r="K63" s="3"/>
    </row>
    <row r="64" spans="3:7" ht="16.5" customHeight="1">
      <c r="C64" s="7"/>
      <c r="D64" s="28"/>
      <c r="E64" s="7"/>
      <c r="F64" s="7"/>
      <c r="G64" s="7"/>
    </row>
    <row r="65" spans="3:11" ht="16.5" customHeight="1">
      <c r="C65" s="7"/>
      <c r="D65" s="28"/>
      <c r="H65" s="7"/>
      <c r="I65" s="7"/>
      <c r="J65" s="7"/>
      <c r="K65" s="7"/>
    </row>
    <row r="66" spans="3:11" ht="16.5" customHeight="1">
      <c r="C66" s="7"/>
      <c r="D66" s="28"/>
      <c r="E66" s="7"/>
      <c r="F66" s="7"/>
      <c r="G66" s="7"/>
      <c r="H66" s="7"/>
      <c r="I66" s="7"/>
      <c r="J66" s="7"/>
      <c r="K66" s="7"/>
    </row>
  </sheetData>
  <sheetProtection/>
  <mergeCells count="8">
    <mergeCell ref="A62:B62"/>
    <mergeCell ref="A8:K8"/>
    <mergeCell ref="B1:C1"/>
    <mergeCell ref="B2:C2"/>
    <mergeCell ref="B3:C3"/>
    <mergeCell ref="B4:C4"/>
    <mergeCell ref="B5:C5"/>
    <mergeCell ref="B6:C6"/>
  </mergeCells>
  <printOptions horizontalCentered="1"/>
  <pageMargins left="0.2362204724409449" right="0.2362204724409449" top="0.35433070866141736" bottom="0.15748031496062992" header="0.1968503937007874" footer="0.15748031496062992"/>
  <pageSetup fitToHeight="2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SNEG</dc:creator>
  <cp:keywords/>
  <dc:description/>
  <cp:lastModifiedBy>Спирина Ольга Станиславовна</cp:lastModifiedBy>
  <cp:lastPrinted>2018-11-16T13:51:09Z</cp:lastPrinted>
  <dcterms:created xsi:type="dcterms:W3CDTF">2003-08-14T15:25:08Z</dcterms:created>
  <dcterms:modified xsi:type="dcterms:W3CDTF">2022-12-28T13:03:54Z</dcterms:modified>
  <cp:category/>
  <cp:version/>
  <cp:contentType/>
  <cp:contentStatus/>
</cp:coreProperties>
</file>