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2040" windowHeight="1185"/>
  </bookViews>
  <sheets>
    <sheet name="РПр" sheetId="1" r:id="rId1"/>
  </sheets>
  <definedNames>
    <definedName name="_xlnm._FilterDatabase" localSheetId="0" hidden="1">РПр!$A$3:$H$49</definedName>
    <definedName name="_xlnm.Print_Titles" localSheetId="0">РПр!$3:$4</definedName>
  </definedNames>
  <calcPr calcId="145621"/>
</workbook>
</file>

<file path=xl/calcChain.xml><?xml version="1.0" encoding="utf-8"?>
<calcChain xmlns="http://schemas.openxmlformats.org/spreadsheetml/2006/main">
  <c r="G47" i="1" l="1"/>
  <c r="H16" i="1" l="1"/>
  <c r="G16" i="1"/>
  <c r="H6" i="1"/>
  <c r="E49" i="1"/>
  <c r="F49" i="1"/>
  <c r="D49" i="1"/>
  <c r="G7" i="1" l="1"/>
  <c r="G6" i="1"/>
  <c r="H33" i="1" l="1"/>
  <c r="G33" i="1"/>
  <c r="G5" i="1" l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H37" i="1"/>
  <c r="H38" i="1"/>
  <c r="H39" i="1"/>
  <c r="H42" i="1"/>
  <c r="H40" i="1"/>
  <c r="H22" i="1"/>
  <c r="H5" i="1"/>
  <c r="H9" i="1"/>
  <c r="H34" i="1"/>
  <c r="H7" i="1"/>
  <c r="H8" i="1"/>
  <c r="H10" i="1"/>
  <c r="H11" i="1"/>
  <c r="H12" i="1"/>
  <c r="H13" i="1"/>
  <c r="H14" i="1"/>
  <c r="H15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5" i="1"/>
  <c r="H36" i="1"/>
  <c r="H41" i="1"/>
  <c r="H43" i="1"/>
  <c r="H44" i="1"/>
  <c r="H45" i="1"/>
  <c r="H46" i="1"/>
  <c r="H47" i="1"/>
  <c r="H48" i="1"/>
  <c r="G49" i="1" l="1"/>
  <c r="H49" i="1"/>
</calcChain>
</file>

<file path=xl/sharedStrings.xml><?xml version="1.0" encoding="utf-8"?>
<sst xmlns="http://schemas.openxmlformats.org/spreadsheetml/2006/main" count="167" uniqueCount="102">
  <si>
    <t>Наименование показателя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</si>
  <si>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</si>
  <si>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</si>
  <si>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</si>
  <si>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</si>
  <si>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</si>
  <si>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</si>
  <si>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</si>
  <si>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</si>
  <si>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</si>
  <si>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>ВСЕГО РАСХОДОВ: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</si>
  <si>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</t>
  </si>
  <si>
    <t>Разел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</si>
  <si>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</si>
  <si>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</si>
  <si>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</si>
  <si>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</si>
  <si>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</si>
  <si>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</si>
  <si>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</si>
  <si>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</si>
  <si>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</si>
  <si>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</si>
  <si>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</si>
  <si>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</si>
  <si>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</si>
  <si>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</si>
  <si>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фонды</t>
  </si>
  <si>
    <t>Другие общегосударственные вопросы</t>
  </si>
  <si>
    <t>Рублей</t>
  </si>
  <si>
    <t>Уточненный план</t>
  </si>
  <si>
    <t>Сумма</t>
  </si>
  <si>
    <t>Отклонение исполнения от первоначально утвержденных бюджетных ассигнований</t>
  </si>
  <si>
    <t>%</t>
  </si>
  <si>
    <t>Пояснения (тыс. рублей)</t>
  </si>
  <si>
    <t>Органы юстиции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</si>
  <si>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</si>
  <si>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</si>
  <si>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</si>
  <si>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</si>
  <si>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</si>
  <si>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</si>
  <si>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</si>
  <si>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</si>
  <si>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</si>
  <si>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</si>
  <si>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</si>
  <si>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</si>
  <si>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</si>
  <si>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</si>
  <si>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</si>
  <si>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</si>
  <si>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</si>
  <si>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</si>
  <si>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</si>
  <si>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</si>
  <si>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</si>
  <si>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 xml:space="preserve">     ОБЩЕГОСУДАРСТВЕННЫЕ ВОПРОСЫ</t>
  </si>
  <si>
    <t>09</t>
  </si>
  <si>
    <t>14</t>
  </si>
  <si>
    <t>08</t>
  </si>
  <si>
    <t>10</t>
  </si>
  <si>
    <t>12</t>
  </si>
  <si>
    <t>Дополнительное образование детей</t>
  </si>
  <si>
    <t xml:space="preserve"> </t>
  </si>
  <si>
    <t>Судебная система</t>
  </si>
  <si>
    <t xml:space="preserve">      Другие вопросы в области социальной политики</t>
  </si>
  <si>
    <t>.-1000,00- Резервный фонд администрации ЗАТО Александровск</t>
  </si>
  <si>
    <t>Профессиональная подготовка, переподготовка и повышение квалификации</t>
  </si>
  <si>
    <t>Утверждено Решением "О местном бюджете ЗАТО Александровск на 2021 год и плановый период 2022 и 2023 годов" ( в первоначальной редакции)</t>
  </si>
  <si>
    <t>Исполнено на конец 2021 года</t>
  </si>
  <si>
    <t xml:space="preserve"> .-474,3 - Расходы на обеспечение функций главы муниципального образования; -321,1 - Расходы на выплаты по оплате труда главы муниципального образования</t>
  </si>
  <si>
    <t>.-22,9 -   Расходы на выплаты по оплате труда председателя представительного органа муниципального образования;  -157,6 -  Расходы на обеспечение функций председателя представительного органа муниципального образовани; -114,3 - Расходы на выплаты по оплате труда депутатов представительного органа муниципального образования; 662,6 - Расходы на выплаты по оплате труда работников органов местного самоуправления; -238,3 - Расходы на обеспечение функций работников органов местного самоуправления; -99,8 -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бюджета.</t>
  </si>
  <si>
    <t>2 483,1 - Расходы на выплаты по оплате труда работников органов местного самоуправления;  -594,6 -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местного;         -653,7 -  Расходы на обеспечение функций работников органов местного самоуправления; 594,6 -Единовременное поощрение за многолетнюю безупречную муниципальную службу, выплачиваемое муниципальным служащим.</t>
  </si>
  <si>
    <t>.-1,2 -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</si>
  <si>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.-1 161,3 - Расходы на выплаты по оплате труда работников органов местного самоуправления; 107,1- Расходы на выплаты по оплате труда руководителя контрольно-счетной палаты муниципального образования и его заместителей; -167,2 - Расходы на обеспечение функций работников органов местного самоуправления; -35,0-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бюджета.</t>
  </si>
  <si>
    <t>.-1 732,4 - Прочие направления расходов муниципальной программы; 21,1 - Мероприятия по развитию и обслуживанию системы АПК Безопасный город; 24,0-Субсидия на техническое сопровождение программного обеспечения "Система автоматизированного рабочего места муниципального образования"; -6,0 -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 об административных правонарушениях, предусмотренных Законом Мурманской области "Об административных правонарушениях"; -1,8 - Субвенция на реализацию Закона Мурманской области "Об административных комиссиях"; 1,9 - 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образования"; -464,2 - Предоставление субсидии социально ориентированным некоммерческим организациям; 2 937,5 - Расходы на обеспечение деятельности (оказание услуг) подведомственных казенных учреждений; -18,6 -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85,3 -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552,8 - Расходы на обеспечение деятельности (оказание услуг) подведомственных муниципальных бюджетных и автономных учреждений; - 82,3 - Оценка недвижимости, признание прав и регулирование отношений по государственной и муниципальной собственности; 15,2 - Прочие расходы администрации ЗАТО Александровск; -108,3 Расходы на оплату единовременных, вступительных, организационных, членских взносов и сборов; 204,8  - Прочие расходы непрограммной деятельности; -294,1 - Проведение Всероссийской переписи населения 2020 года; 8 253,1 - Выплаты по решениям судов и оплата государственной пошлины</t>
  </si>
  <si>
    <t>74,2 - Осуществление переданных полномочий Российской Федерации на государственную регистрацию актов гражданского состояния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</si>
  <si>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</si>
  <si>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</si>
  <si>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968,8 - Расходы на обеспечение деятельности (оказание услуг) подведомственных казенных учреждений; - 254,2 -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- 133,1 - Прочие направления расходов муниципальной программы</t>
  </si>
  <si>
    <t>-41,8 - Прочие направления расходов муниципальной программы</t>
  </si>
  <si>
    <t>2 972,5 -  Прочие направления расходов муниципальной программы;                                         -4888,1 -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</si>
  <si>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2 607,8 - Прочие направления расходов муниципальной программы; 4531,6 - Субсидии бюджетам муниципальных образований на организацию транспортного обслуживания населения автомобильным транспортом и городским наземным электрическим транспортом; -433,9 -Субвенция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области"; 367,4 - Софинансирование за счет средств местного бюджета к cубсидии бюджетам муниципальных образований на организацию транспортного обслуживания населения автомобильным транспортом и городским наземным электрическим транспортом</t>
  </si>
  <si>
    <t>.-1 309,4 - Ремонт автомобильных дорог общего пользования местного значения; 16 685,9 -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фонда; 1 352,9 - Софинансирование за счет средств местного бюджета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фонда; 12 049,1 - Содержание автомобильных дорог общего пользования местного значения, за исключением капитального ремонта и ремонта; -879,6 - Прочие направления расходов муниципальной программы</t>
  </si>
  <si>
    <t>769,0 -Расходы на обеспечение деятельности (оказание услуг) подведомственных муниципальных бюджетных и автономных учреждений; -93,1 -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</si>
  <si>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. -142,4 - Мероприятия по землеустройству и землепользованию; -107,4 -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транспортом; -1 135,7 -  Расходы на обеспечение деятельности (оказание услуг) подведомственных казенных учреждений; 5,4 -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</si>
  <si>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1461,4 - Субсидия бюджетам муниципальных образований на реализацию проектов по поддержке местных инициатив; 330,00 - 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инициатив; -4 678,4 - Капитальный и текущий ремонт объектов муниципальной собственности; 1 065,2 - Взносы на проведение капитального ремонта общего имущества многоквартирных домов; 4 758,0 - Прочие направления расходов муниципальной программы; 8 276,4 - Субсидия  на софинансирование расходных обязательств муниципальных образований на оплату взносов на капитальный ремонт за муниципальный жилой фонд; 90 837,0 - Реализация проектов развития социальной и инженерной инфраструктур; 9 541,8 - 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фонд; 992,5 - Резервный фонд администрации ЗАТО Александровск; 250,0 - Прочие расходы непрограммной деятельности</t>
  </si>
  <si>
    <t xml:space="preserve">10 997,4 - Прочие направления расходов муниципальной программы. </t>
  </si>
  <si>
    <t>5 308,6 - Обеспечение сохранности, технического обслуживания и содержания прочих объектов благоустройства; 4 536,9 - 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участвующим во временных общественно полезных работах; -2 452,0 - Организация наружного освещения улиц и дворовых территорий муниципального образования; -994,7 - Капитальный и текущий ремонт объектов муниципальной собственности; -4 906,7 - Прочие направления расходов муниципальной программы; 22 318,0 - Субсидия на софинансирование капитальных вложений в объекты муниципальной собственности; 6 981,1 - Субсидия на софинансирование капитальных вложений в объекты муниципальной собственности (за счет средств резервного фонда Правительства Мурманской области); 1 809,6 - Софинансирование за счет средств местного бюджета к субсидии на софинансирование капитальных вложений в объекты муниципальной собственности; 566,0 -  Софинансирование за счет средств местного бюджета к cубсидии на софинансирование капитальных вложений в объекты муниципальной собственности (за счет средств резервного фонда Правительства Мурманской области); 16 022,1 -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территорий; -12 703,1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среды; 1 299,1 - Софинансирование за счет средств местного бюджета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территорий; -3 364,0 - Софинансирование за счет средств местного бюджета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среды; -9,8 - Субвенция на возмещение расходов по гарантированному перечню услуг по погребению</t>
  </si>
  <si>
    <t>100,0 - Предоставление субсидии автономной некоммерческой организации "Центр городского развития ЗАТО Александровск"; -7,3 - Расходы на обеспечение деятельности (оказание услуг) подведомственных муниципальных бюджетных и автономных учреждений</t>
  </si>
  <si>
    <t>5 585,7 - Расходы на обеспечение деятельности (оказание услуг) подведомственных муниципальных бюджетных и автономных учреждений; 5 376,1 -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447,7 -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52 976,2 -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деятельности"; -4,0 - Капитальный и текущий ремонт объектов муниципальной собственности; 500,0 - Прочие направления расходов муниципальной программы; 1 591,3 - Иные межбюджетные трансферты из областного бюджета местным бюджетам на укрепление и обновление материально-технической базы образовательных организаций (за счет резервного фонда Правительства Мурманской области)</t>
  </si>
  <si>
    <t>1 866,5 - Расходы на обеспечение деятельности (оказание услуг) подведомственных муниципальных бюджетных и автономных учреждений; -59,6 -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422,0 -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-348,8 -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организаций; -4,9 -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 - областного бюджета); 23 742,7 -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деятельности"; 1 336,4 - Капитальный и текущий ремонт объектов муниципальной собственности; 3 620,3 - Прочие направления расходов муниципальной программы; 4 114,4 - Субсидии на обеспечение комплексной безопасности муниципальных образовательных организаций; 31 517,2 - Реализация проектов развития социальной и инженерной инфраструктур; 333,6 - Софинансирование за счет средств местного бюджета к cубсидии на обеспечение комплексной безопасности муниципальных образовательных организаций; -78,8 -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возраста; 90,0 - 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бюджета); 24.3 - Субвенция на обеспечение бесплатным питанием отдельных категорий обучающихся; -685,4 -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организациях; 1,8 -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</si>
  <si>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16 737,5 - Расходы на обеспечение деятельности (оказание услуг) подведомственных муниципальных бюджетных и автономных учреждений; 535,8 -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37.5 -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бюджета; -5 476,5 - Прочие направления расходов муниципальной программы; 14 856,2 -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учреждений; 1 204,6 -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учреждений; -12 512,7 -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1 569,8 -  Капитальный и текущий ремонт объектов муниципальной собственности; -33,7 - Государственная поддержка отрасли культуры; -7 462,7 - Субсидия на софинансирование капитального ремонта объектов, находящихся в муниципальной собственности; -605,1 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</t>
  </si>
  <si>
    <t>.-785,5 - Мероприятия, направленные на профессиональную подготовку, переподготовку и повышение квалификации работников муниципальных учреждений; 244,7 - Мероприятия, направленные на профессиональную подготовку, переподготовку и повышение квалификации работников органов местного самоуправления; -101,8 -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деятельности"; 2,6 - Мероприятия, направленные на профессиональную подготовку, переподготовку и повышение квалификации главы муниципального образования; 22,3 - Мероприятия, направленные на профессиональную подготовку, переподготовку и повышение квалификации руководителя контрольно-счетной палаты муниципального образования и его заместителей</t>
  </si>
  <si>
    <t>.-303,4 - Прочие направления расходов муниципальной программы; -1 192,8 - Субсидия на организацию отдыха детей  Мурманской области в  муниципальных образовательных организациях; 465,5 - Расходы на обеспечение деятельности (оказание услуг) подведомственных муниципальных бюджетных и автономных учреждений; 162,4 -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105,0 - Капитальный и текущий ремонт объектов муниципальной собственности</t>
  </si>
  <si>
    <t>12 896,6 - Расходы на обеспечение деятельности (оказание услуг) подведомственных муниципальных бюджетных и автономных учреждений; 517,6 -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-207,3 -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возраста; 2 305,6 -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учреждений; 1 245,8 - 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бюджета); -1 175,2 - Субвенция на обеспечение бесплатным питанием отдельных категорий обучающихся; -3 041,4 -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организациях; 186,9 - 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учреждений; 25,4 -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бюджета); -1 705,6 -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</t>
  </si>
  <si>
    <t>466,0 -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 302,5 - Прочие направления расходов муниципальной программы; 23 708,3 -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учреждений; 1 922,3 -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учреждений; -11 814,5 -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Соглашения); 1 171,1 - Капитальный и текущий ремонт объектов муниципальной собственности; 8 744,1 - Реализация проектов развития социальной и инженерной инфраструктур; 306,9 -  Софинансирование за счет средств местного бюджета к субсидии на проведение ремонтных работ и укрепление материально - технической базы муниципальных учреждений культуры, образования в сфере культуры и искусства и архивов (за счет средств резервного фонда Правительства Мурманской области)</t>
  </si>
  <si>
    <t>.392,6 -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родителей; -22,0 -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родителей; -85,6 - 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пособием; -10,0 -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родителей; -63,1 -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Законом; -90,4 -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</si>
  <si>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.-177,4 -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ведении); -5 929,4 -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образования; -3 120,2 - Субвенция на содержание ребенка в семье опекуна (попечителя) и приемной семье, а также вознаграждение, причитающееся приемному родителю; -227,9 -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</si>
  <si>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22,0 -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родителей; -168,1 - 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несовершеннолетних"; 337,01 - Субвенция местным бюджетам на осуществление органами местного самоуправления государственных полномочий по предоставлению и организации выплат вознаграждения опекунам совершеннолетних недееспособных граждан; -12,7 - Субвенция на реализацию Закона Мурманской области "О комиссиях по делам несовершеннолетних и защите их прав в Мурманской области"</t>
  </si>
  <si>
    <t>.-6 534,9 -  Процентные платежи по муниципальному долгу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</si>
</sst>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8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2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2" borderId="6"/>
    <xf numFmtId="0" fontId="8" fillId="0" borderId="7">
      <alignment horizontal="center" vertical="center" wrapText="1"/>
    </xf>
    <xf numFmtId="0" fontId="8" fillId="2" borderId="8"/>
    <xf numFmtId="49" fontId="8" fillId="0" borderId="7">
      <alignment horizontal="left" vertical="top" wrapText="1" indent="2"/>
    </xf>
    <xf numFmtId="49" fontId="8" fillId="0" borderId="7">
      <alignment horizontal="center" vertical="top" shrinkToFit="1"/>
    </xf>
    <xf numFmtId="4" fontId="8" fillId="0" borderId="7">
      <alignment horizontal="right" vertical="top" shrinkToFit="1"/>
    </xf>
    <xf numFmtId="10" fontId="8" fillId="0" borderId="7">
      <alignment horizontal="right" vertical="top" shrinkToFit="1"/>
    </xf>
    <xf numFmtId="0" fontId="8" fillId="2" borderId="8">
      <alignment shrinkToFit="1"/>
    </xf>
    <xf numFmtId="0" fontId="10" fillId="0" borderId="7">
      <alignment horizontal="left"/>
    </xf>
    <xf numFmtId="4" fontId="10" fillId="3" borderId="7">
      <alignment horizontal="right" vertical="top" shrinkToFit="1"/>
    </xf>
    <xf numFmtId="10" fontId="10" fillId="3" borderId="7">
      <alignment horizontal="right" vertical="top" shrinkToFit="1"/>
    </xf>
    <xf numFmtId="0" fontId="8" fillId="2" borderId="9"/>
    <xf numFmtId="0" fontId="8" fillId="0" borderId="0">
      <alignment horizontal="left" wrapText="1"/>
    </xf>
    <xf numFmtId="0" fontId="10" fillId="0" borderId="7">
      <alignment vertical="top" wrapText="1"/>
    </xf>
    <xf numFmtId="4" fontId="10" fillId="4" borderId="7">
      <alignment horizontal="right" vertical="top" shrinkToFit="1"/>
    </xf>
    <xf numFmtId="10" fontId="10" fillId="4" borderId="7">
      <alignment horizontal="right" vertical="top" shrinkToFit="1"/>
    </xf>
    <xf numFmtId="0" fontId="8" fillId="2" borderId="8">
      <alignment horizontal="center"/>
    </xf>
    <xf numFmtId="0" fontId="8" fillId="2" borderId="8">
      <alignment horizontal="left"/>
    </xf>
    <xf numFmtId="0" fontId="8" fillId="2" borderId="9">
      <alignment horizontal="center"/>
    </xf>
    <xf numFmtId="0" fontId="8" fillId="2" borderId="9">
      <alignment horizontal="left"/>
    </xf>
    <xf numFmtId="0" fontId="11" fillId="0" borderId="7">
      <alignment vertical="top" wrapText="1"/>
    </xf>
    <xf numFmtId="4" fontId="11" fillId="4" borderId="7">
      <alignment horizontal="right" vertical="top" shrinkToFit="1"/>
    </xf>
    <xf numFmtId="4" fontId="11" fillId="4" borderId="7">
      <alignment horizontal="right" vertical="top" shrinkToFit="1"/>
    </xf>
    <xf numFmtId="0" fontId="12" fillId="0" borderId="0">
      <alignment vertical="top" wrapText="1"/>
    </xf>
    <xf numFmtId="0" fontId="13" fillId="0" borderId="0">
      <alignment vertical="top" wrapText="1"/>
    </xf>
    <xf numFmtId="9" fontId="13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36" applyFont="1" applyFill="1" applyBorder="1" applyAlignment="1" applyProtection="1">
      <alignment horizontal="center" vertical="center" wrapText="1" readingOrder="1"/>
      <protection locked="0"/>
    </xf>
    <xf numFmtId="0" fontId="1" fillId="0" borderId="1" xfId="36" applyFont="1" applyFill="1" applyBorder="1" applyAlignment="1">
      <alignment horizontal="center" vertical="center" wrapText="1"/>
    </xf>
    <xf numFmtId="0" fontId="13" fillId="0" borderId="0" xfId="8" applyNumberFormat="1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" fontId="13" fillId="0" borderId="11" xfId="26" applyNumberFormat="1" applyFont="1" applyFill="1" applyBorder="1" applyAlignment="1" applyProtection="1">
      <alignment horizontal="right" vertical="center" shrinkToFi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3" fillId="0" borderId="7" xfId="25" applyNumberFormat="1" applyFont="1" applyFill="1" applyAlignment="1" applyProtection="1">
      <alignment vertical="center" wrapText="1"/>
    </xf>
    <xf numFmtId="49" fontId="13" fillId="0" borderId="7" xfId="16" applyNumberFormat="1" applyFont="1" applyFill="1" applyAlignment="1" applyProtection="1">
      <alignment horizontal="center" vertical="center" shrinkToFit="1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Protection="1">
      <protection locked="0"/>
    </xf>
    <xf numFmtId="0" fontId="14" fillId="0" borderId="7" xfId="25" applyNumberFormat="1" applyFont="1" applyFill="1" applyAlignment="1" applyProtection="1">
      <alignment vertical="center" wrapText="1"/>
    </xf>
    <xf numFmtId="49" fontId="14" fillId="0" borderId="7" xfId="16" applyNumberFormat="1" applyFont="1" applyFill="1" applyAlignment="1" applyProtection="1">
      <alignment horizontal="center" vertical="center" shrinkToFit="1"/>
    </xf>
    <xf numFmtId="4" fontId="14" fillId="0" borderId="11" xfId="26" applyNumberFormat="1" applyFont="1" applyFill="1" applyBorder="1" applyAlignment="1" applyProtection="1">
      <alignment horizontal="right" vertical="center" shrinkToFit="1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3" fillId="0" borderId="7" xfId="32" applyNumberFormat="1" applyFont="1" applyFill="1" applyAlignment="1" applyProtection="1">
      <alignment vertical="center" wrapText="1"/>
    </xf>
    <xf numFmtId="4" fontId="14" fillId="0" borderId="7" xfId="26" applyNumberFormat="1" applyFont="1" applyFill="1" applyAlignment="1" applyProtection="1">
      <alignment horizontal="right" vertical="center" shrinkToFit="1"/>
    </xf>
    <xf numFmtId="0" fontId="14" fillId="0" borderId="7" xfId="25" applyNumberFormat="1" applyFont="1" applyFill="1" applyAlignment="1" applyProtection="1">
      <alignment vertical="top" wrapText="1"/>
    </xf>
    <xf numFmtId="49" fontId="14" fillId="0" borderId="7" xfId="16" applyNumberFormat="1" applyFont="1" applyFill="1" applyAlignment="1" applyProtection="1">
      <alignment horizontal="center" shrinkToFit="1"/>
    </xf>
    <xf numFmtId="49" fontId="13" fillId="0" borderId="7" xfId="16" applyNumberFormat="1" applyFont="1" applyFill="1" applyAlignment="1" applyProtection="1">
      <alignment horizontal="center" shrinkToFi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7" xfId="24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Protection="1">
      <protection locked="0"/>
    </xf>
    <xf numFmtId="0" fontId="13" fillId="0" borderId="14" xfId="13" applyNumberFormat="1" applyFont="1" applyFill="1" applyBorder="1" applyAlignment="1" applyProtection="1">
      <alignment horizontal="center" vertical="center" wrapText="1"/>
    </xf>
    <xf numFmtId="0" fontId="13" fillId="0" borderId="13" xfId="13" applyNumberFormat="1" applyFont="1" applyFill="1" applyBorder="1" applyAlignment="1" applyProtection="1">
      <alignment horizontal="center" vertical="center" wrapText="1"/>
    </xf>
    <xf numFmtId="0" fontId="6" fillId="0" borderId="15" xfId="24" applyNumberFormat="1" applyFont="1" applyFill="1" applyBorder="1" applyAlignment="1" applyProtection="1">
      <alignment vertical="top" wrapText="1"/>
    </xf>
    <xf numFmtId="0" fontId="13" fillId="0" borderId="16" xfId="25" applyNumberFormat="1" applyFont="1" applyFill="1" applyBorder="1" applyAlignment="1" applyProtection="1">
      <alignment vertical="center" wrapText="1"/>
    </xf>
    <xf numFmtId="49" fontId="13" fillId="0" borderId="16" xfId="16" applyNumberFormat="1" applyFont="1" applyFill="1" applyBorder="1" applyAlignment="1" applyProtection="1">
      <alignment horizontal="center" vertical="center" shrinkToFit="1"/>
    </xf>
    <xf numFmtId="4" fontId="13" fillId="0" borderId="10" xfId="26" applyNumberFormat="1" applyFont="1" applyFill="1" applyBorder="1" applyAlignment="1" applyProtection="1">
      <alignment horizontal="right" vertical="center" shrinkToFit="1"/>
    </xf>
    <xf numFmtId="2" fontId="2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13" fillId="0" borderId="17" xfId="25" applyNumberFormat="1" applyFont="1" applyFill="1" applyBorder="1" applyAlignment="1" applyProtection="1">
      <alignment vertical="center" wrapText="1"/>
    </xf>
    <xf numFmtId="49" fontId="13" fillId="0" borderId="17" xfId="16" applyNumberFormat="1" applyFont="1" applyFill="1" applyBorder="1" applyAlignment="1" applyProtection="1">
      <alignment horizontal="center" vertical="center" shrinkToFit="1"/>
    </xf>
    <xf numFmtId="2" fontId="2" fillId="0" borderId="5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13" fillId="0" borderId="1" xfId="25" applyNumberFormat="1" applyFont="1" applyFill="1" applyBorder="1" applyAlignment="1" applyProtection="1">
      <alignment vertical="center" wrapText="1"/>
    </xf>
    <xf numFmtId="49" fontId="13" fillId="0" borderId="1" xfId="16" applyNumberFormat="1" applyFont="1" applyFill="1" applyBorder="1" applyAlignment="1" applyProtection="1">
      <alignment horizontal="center" vertical="center" shrinkToFit="1"/>
    </xf>
    <xf numFmtId="4" fontId="13" fillId="0" borderId="1" xfId="26" applyNumberFormat="1" applyFont="1" applyFill="1" applyBorder="1" applyAlignment="1" applyProtection="1">
      <alignment horizontal="right" vertical="center" shrinkToFit="1"/>
    </xf>
    <xf numFmtId="0" fontId="15" fillId="0" borderId="0" xfId="35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" fillId="0" borderId="1" xfId="36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20" applyNumberFormat="1" applyFont="1" applyFill="1" applyAlignment="1" applyProtection="1">
      <alignment horizontal="left"/>
    </xf>
    <xf numFmtId="0" fontId="14" fillId="0" borderId="7" xfId="20" applyFont="1" applyFill="1" applyAlignment="1">
      <alignment horizontal="left"/>
    </xf>
    <xf numFmtId="0" fontId="13" fillId="0" borderId="7" xfId="13" applyNumberFormat="1" applyFont="1" applyFill="1" applyProtection="1">
      <alignment horizontal="center" vertical="center" wrapText="1"/>
    </xf>
    <xf numFmtId="0" fontId="13" fillId="0" borderId="7" xfId="13" applyFont="1" applyFill="1">
      <alignment horizontal="center" vertical="center" wrapText="1"/>
    </xf>
    <xf numFmtId="0" fontId="13" fillId="0" borderId="12" xfId="13" applyNumberFormat="1" applyFont="1" applyFill="1" applyBorder="1" applyProtection="1">
      <alignment horizontal="center" vertical="center" wrapText="1"/>
    </xf>
    <xf numFmtId="0" fontId="16" fillId="0" borderId="0" xfId="11" applyNumberFormat="1" applyFont="1" applyFill="1" applyAlignment="1" applyProtection="1">
      <alignment horizontal="right"/>
    </xf>
  </cellXfs>
  <cellStyles count="3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61" xfId="32"/>
    <cellStyle name="xl63" xfId="33"/>
    <cellStyle name="xl64" xfId="34"/>
    <cellStyle name="Обычный" xfId="0" builtinId="0"/>
    <cellStyle name="Обычный 2" xfId="35"/>
    <cellStyle name="Обычный 3" xfId="36"/>
    <cellStyle name="Процентный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O50"/>
  <sheetViews>
    <sheetView showGridLines="0" tabSelected="1" workbookViewId="0">
      <selection activeCell="A2" sqref="A2:I2"/>
    </sheetView>
  </sheetViews>
  <sheetFormatPr defaultRowHeight="15" outlineLevelRow="1" x14ac:dyDescent="0.25"/>
  <cols>
    <col min="1" max="1" width="31.28515625" style="4" customWidth="1"/>
    <col min="2" max="2" width="7.7109375" style="4" customWidth="1"/>
    <col min="3" max="3" width="6.42578125" style="4" customWidth="1"/>
    <col min="4" max="4" width="21.5703125" style="4" customWidth="1"/>
    <col min="5" max="5" width="16.42578125" style="4" customWidth="1"/>
    <col min="6" max="6" width="14.5703125" style="4" customWidth="1"/>
    <col min="7" max="7" width="15.140625" style="4" customWidth="1"/>
    <col min="8" max="8" width="13.5703125" style="4" customWidth="1"/>
    <col min="9" max="9" width="67" style="4" customWidth="1"/>
    <col min="10" max="10" width="11.42578125" style="5" bestFit="1" customWidth="1"/>
    <col min="11" max="11" width="10.7109375" style="5" bestFit="1" customWidth="1"/>
    <col min="12" max="12" width="10" style="5" bestFit="1" customWidth="1"/>
    <col min="13" max="16384" width="9.140625" style="5"/>
  </cols>
  <sheetData>
    <row r="1" spans="1:15" ht="41.25" customHeight="1" x14ac:dyDescent="0.25">
      <c r="A1" s="41" t="s">
        <v>11</v>
      </c>
      <c r="B1" s="41"/>
      <c r="C1" s="41"/>
      <c r="D1" s="41"/>
      <c r="E1" s="41"/>
      <c r="F1" s="41"/>
      <c r="G1" s="41"/>
      <c r="H1" s="41"/>
      <c r="I1" s="41"/>
    </row>
    <row r="2" spans="1:15" ht="12.75" customHeight="1" x14ac:dyDescent="0.25">
      <c r="A2" s="52" t="s">
        <v>29</v>
      </c>
      <c r="B2" s="52"/>
      <c r="C2" s="52"/>
      <c r="D2" s="52"/>
      <c r="E2" s="52"/>
      <c r="F2" s="52"/>
      <c r="G2" s="52"/>
      <c r="H2" s="52"/>
      <c r="I2" s="52"/>
    </row>
    <row r="3" spans="1:15" ht="40.5" customHeight="1" x14ac:dyDescent="0.25">
      <c r="A3" s="49" t="s">
        <v>0</v>
      </c>
      <c r="B3" s="49" t="s">
        <v>12</v>
      </c>
      <c r="C3" s="51" t="s">
        <v>13</v>
      </c>
      <c r="D3" s="42" t="s">
        <v>31</v>
      </c>
      <c r="E3" s="43"/>
      <c r="F3" s="43"/>
      <c r="G3" s="44" t="s">
        <v>32</v>
      </c>
      <c r="H3" s="44"/>
      <c r="I3" s="45" t="s">
        <v>34</v>
      </c>
    </row>
    <row r="4" spans="1:15" ht="100.5" customHeight="1" x14ac:dyDescent="0.25">
      <c r="A4" s="50"/>
      <c r="B4" s="50"/>
      <c r="C4" s="50"/>
      <c r="D4" s="26" t="s">
        <v>69</v>
      </c>
      <c r="E4" s="26" t="s">
        <v>30</v>
      </c>
      <c r="F4" s="27" t="s">
        <v>70</v>
      </c>
      <c r="G4" s="1" t="s">
        <v>31</v>
      </c>
      <c r="H4" s="2" t="s">
        <v>33</v>
      </c>
      <c r="I4" s="46"/>
    </row>
    <row r="5" spans="1:15" ht="25.5" x14ac:dyDescent="0.25">
      <c r="A5" s="19" t="s">
        <v>57</v>
      </c>
      <c r="B5" s="20" t="s">
        <v>14</v>
      </c>
      <c r="C5" s="20"/>
      <c r="D5" s="14">
        <v>257518233.22</v>
      </c>
      <c r="E5" s="14">
        <v>268782877.85000002</v>
      </c>
      <c r="F5" s="14">
        <v>265963500.53</v>
      </c>
      <c r="G5" s="14">
        <f>F5-D5</f>
        <v>8445267.3100000024</v>
      </c>
      <c r="H5" s="15">
        <f>F5/D5-1</f>
        <v>3.2794832445068645E-2</v>
      </c>
      <c r="I5" s="7"/>
    </row>
    <row r="6" spans="1:15" ht="51" outlineLevel="1" x14ac:dyDescent="0.25">
      <c r="A6" s="8" t="s">
        <v>23</v>
      </c>
      <c r="B6" s="21" t="s">
        <v>14</v>
      </c>
      <c r="C6" s="21" t="s">
        <v>15</v>
      </c>
      <c r="D6" s="6">
        <v>3354753</v>
      </c>
      <c r="E6" s="6">
        <v>2890470</v>
      </c>
      <c r="F6" s="6">
        <v>2559416.9700000002</v>
      </c>
      <c r="G6" s="6">
        <f>F6-D6</f>
        <v>-795336.0299999998</v>
      </c>
      <c r="H6" s="10">
        <f>F6/D6-1</f>
        <v>-0.23707737350559033</v>
      </c>
      <c r="I6" s="22" t="s">
        <v>71</v>
      </c>
      <c r="J6" s="11"/>
      <c r="K6" s="11"/>
    </row>
    <row r="7" spans="1:15" ht="108" outlineLevel="1" x14ac:dyDescent="0.25">
      <c r="A7" s="8" t="s">
        <v>24</v>
      </c>
      <c r="B7" s="21" t="s">
        <v>14</v>
      </c>
      <c r="C7" s="21" t="s">
        <v>16</v>
      </c>
      <c r="D7" s="6">
        <v>7748368.3300000001</v>
      </c>
      <c r="E7" s="6">
        <v>7917828.5</v>
      </c>
      <c r="F7" s="6">
        <v>7778199.1200000001</v>
      </c>
      <c r="G7" s="6">
        <f>F7-D7</f>
        <v>29830.790000000037</v>
      </c>
      <c r="H7" s="10">
        <f t="shared" ref="H7:H48" si="0">F7/D7-1</f>
        <v>3.8499447534652287E-3</v>
      </c>
      <c r="I7" s="22" t="s">
        <v>72</v>
      </c>
      <c r="L7" s="11"/>
    </row>
    <row r="8" spans="1:15" ht="84" outlineLevel="1" x14ac:dyDescent="0.25">
      <c r="A8" s="8" t="s">
        <v>25</v>
      </c>
      <c r="B8" s="9" t="s">
        <v>14</v>
      </c>
      <c r="C8" s="9" t="s">
        <v>17</v>
      </c>
      <c r="D8" s="6">
        <v>82133684.730000004</v>
      </c>
      <c r="E8" s="6">
        <v>84887889.760000005</v>
      </c>
      <c r="F8" s="6">
        <v>84214323.439999998</v>
      </c>
      <c r="G8" s="6">
        <f t="shared" ref="G8:G48" si="1">F8-D8</f>
        <v>2080638.7099999934</v>
      </c>
      <c r="H8" s="10">
        <f t="shared" si="0"/>
        <v>2.5332343445198191E-2</v>
      </c>
      <c r="I8" s="7" t="s">
        <v>73</v>
      </c>
      <c r="K8" s="11"/>
    </row>
    <row r="9" spans="1:15" ht="24" outlineLevel="1" x14ac:dyDescent="0.25">
      <c r="A9" s="8" t="s">
        <v>65</v>
      </c>
      <c r="B9" s="9" t="s">
        <v>14</v>
      </c>
      <c r="C9" s="9" t="s">
        <v>18</v>
      </c>
      <c r="D9" s="6">
        <v>3934.93</v>
      </c>
      <c r="E9" s="6">
        <v>3934.93</v>
      </c>
      <c r="F9" s="6">
        <v>2691</v>
      </c>
      <c r="G9" s="6">
        <f>F9-D9</f>
        <v>-1243.9299999999998</v>
      </c>
      <c r="H9" s="10">
        <f>F9/D9-1</f>
        <v>-0.31612506448653466</v>
      </c>
      <c r="I9" s="7" t="s">
        <v>74</v>
      </c>
      <c r="J9" s="11"/>
    </row>
    <row r="10" spans="1:15" ht="84" outlineLevel="1" x14ac:dyDescent="0.25">
      <c r="A10" s="8" t="s">
        <v>26</v>
      </c>
      <c r="B10" s="9" t="s">
        <v>14</v>
      </c>
      <c r="C10" s="9" t="s">
        <v>19</v>
      </c>
      <c r="D10" s="6">
        <v>4313191</v>
      </c>
      <c r="E10" s="6">
        <v>3060753.12</v>
      </c>
      <c r="F10" s="6">
        <v>3056813.13</v>
      </c>
      <c r="G10" s="6">
        <f t="shared" si="1"/>
        <v>-1256377.8700000001</v>
      </c>
      <c r="H10" s="10">
        <f t="shared" si="0"/>
        <v>-0.29128732532364088</v>
      </c>
      <c r="I10" s="7" t="s">
        <v>75</v>
      </c>
    </row>
    <row r="11" spans="1:15" ht="15" customHeight="1" outlineLevel="1" x14ac:dyDescent="0.25">
      <c r="A11" s="8" t="s">
        <v>27</v>
      </c>
      <c r="B11" s="9" t="s">
        <v>14</v>
      </c>
      <c r="C11" s="9" t="s">
        <v>21</v>
      </c>
      <c r="D11" s="6">
        <v>1000000</v>
      </c>
      <c r="E11" s="6">
        <v>0</v>
      </c>
      <c r="F11" s="6">
        <v>0</v>
      </c>
      <c r="G11" s="6">
        <f>F11-D11</f>
        <v>-1000000</v>
      </c>
      <c r="H11" s="10">
        <f t="shared" si="0"/>
        <v>-1</v>
      </c>
      <c r="I11" s="7" t="s">
        <v>67</v>
      </c>
      <c r="J11" s="11"/>
    </row>
    <row r="12" spans="1:15" ht="409.5" customHeight="1" outlineLevel="1" x14ac:dyDescent="0.25">
      <c r="A12" s="8" t="s">
        <v>28</v>
      </c>
      <c r="B12" s="9" t="s">
        <v>14</v>
      </c>
      <c r="C12" s="9" t="s">
        <v>22</v>
      </c>
      <c r="D12" s="6">
        <v>158964301.22999999</v>
      </c>
      <c r="E12" s="6">
        <v>170022001.53999999</v>
      </c>
      <c r="F12" s="6">
        <v>168352056.87</v>
      </c>
      <c r="G12" s="6">
        <f t="shared" si="1"/>
        <v>9387755.6400000155</v>
      </c>
      <c r="H12" s="10">
        <f t="shared" si="0"/>
        <v>5.905574753175058E-2</v>
      </c>
      <c r="I12" s="7" t="s">
        <v>76</v>
      </c>
      <c r="O12" s="5" t="s">
        <v>64</v>
      </c>
    </row>
    <row r="13" spans="1:15" ht="63" customHeight="1" x14ac:dyDescent="0.25">
      <c r="A13" s="12" t="s">
        <v>1</v>
      </c>
      <c r="B13" s="13" t="s">
        <v>16</v>
      </c>
      <c r="C13" s="13"/>
      <c r="D13" s="14">
        <v>45039753.240000002</v>
      </c>
      <c r="E13" s="14">
        <v>46382108.630000003</v>
      </c>
      <c r="F13" s="14">
        <v>45653685.409999996</v>
      </c>
      <c r="G13" s="14">
        <f t="shared" si="1"/>
        <v>613932.16999999434</v>
      </c>
      <c r="H13" s="15">
        <f t="shared" si="0"/>
        <v>1.3630895505323481E-2</v>
      </c>
      <c r="I13" s="16"/>
    </row>
    <row r="14" spans="1:15" ht="24" outlineLevel="1" x14ac:dyDescent="0.25">
      <c r="A14" s="8" t="s">
        <v>35</v>
      </c>
      <c r="B14" s="9" t="s">
        <v>16</v>
      </c>
      <c r="C14" s="9" t="s">
        <v>17</v>
      </c>
      <c r="D14" s="6">
        <v>2132276</v>
      </c>
      <c r="E14" s="6">
        <v>2211088</v>
      </c>
      <c r="F14" s="6">
        <v>2206434.12</v>
      </c>
      <c r="G14" s="6">
        <f>F14-D14</f>
        <v>74158.120000000112</v>
      </c>
      <c r="H14" s="10">
        <f t="shared" si="0"/>
        <v>3.4778856020515114E-2</v>
      </c>
      <c r="I14" s="7" t="s">
        <v>77</v>
      </c>
      <c r="J14" s="11"/>
    </row>
    <row r="15" spans="1:15" outlineLevel="1" x14ac:dyDescent="0.25">
      <c r="A15" s="8" t="s">
        <v>78</v>
      </c>
      <c r="B15" s="9" t="s">
        <v>16</v>
      </c>
      <c r="C15" s="9" t="s">
        <v>58</v>
      </c>
      <c r="D15" s="6">
        <v>338409.11</v>
      </c>
      <c r="E15" s="6">
        <v>338409.11</v>
      </c>
      <c r="F15" s="6">
        <v>338409.11</v>
      </c>
      <c r="G15" s="6">
        <f t="shared" si="1"/>
        <v>0</v>
      </c>
      <c r="H15" s="10">
        <f t="shared" si="0"/>
        <v>0</v>
      </c>
      <c r="I15" s="23"/>
    </row>
    <row r="16" spans="1:15" ht="63.75" outlineLevel="1" x14ac:dyDescent="0.25">
      <c r="A16" s="8" t="s">
        <v>79</v>
      </c>
      <c r="B16" s="9" t="s">
        <v>16</v>
      </c>
      <c r="C16" s="9" t="s">
        <v>61</v>
      </c>
      <c r="D16" s="6">
        <v>42507389.130000003</v>
      </c>
      <c r="E16" s="6">
        <v>43810932.520000003</v>
      </c>
      <c r="F16" s="6">
        <v>43088916.18</v>
      </c>
      <c r="G16" s="6">
        <f t="shared" si="1"/>
        <v>581527.04999999702</v>
      </c>
      <c r="H16" s="10">
        <f t="shared" si="0"/>
        <v>1.3680610875006272E-2</v>
      </c>
      <c r="I16" s="28" t="s">
        <v>80</v>
      </c>
    </row>
    <row r="17" spans="1:9" ht="40.5" customHeight="1" outlineLevel="1" x14ac:dyDescent="0.25">
      <c r="A17" s="8" t="s">
        <v>36</v>
      </c>
      <c r="B17" s="9" t="s">
        <v>16</v>
      </c>
      <c r="C17" s="9" t="s">
        <v>59</v>
      </c>
      <c r="D17" s="6">
        <v>61679</v>
      </c>
      <c r="E17" s="6">
        <v>21679</v>
      </c>
      <c r="F17" s="6">
        <v>19926</v>
      </c>
      <c r="G17" s="6">
        <f>F17-D17</f>
        <v>-41753</v>
      </c>
      <c r="H17" s="10">
        <v>0</v>
      </c>
      <c r="I17" s="24" t="s">
        <v>81</v>
      </c>
    </row>
    <row r="18" spans="1:9" ht="15" customHeight="1" x14ac:dyDescent="0.25">
      <c r="A18" s="12" t="s">
        <v>2</v>
      </c>
      <c r="B18" s="13" t="s">
        <v>17</v>
      </c>
      <c r="C18" s="13"/>
      <c r="D18" s="14">
        <v>203765558.05000001</v>
      </c>
      <c r="E18" s="14">
        <v>251399664.47999999</v>
      </c>
      <c r="F18" s="14">
        <v>236117654.5</v>
      </c>
      <c r="G18" s="14">
        <f t="shared" si="1"/>
        <v>32352096.449999988</v>
      </c>
      <c r="H18" s="15">
        <f t="shared" si="0"/>
        <v>0.1587711719272078</v>
      </c>
      <c r="I18" s="16"/>
    </row>
    <row r="19" spans="1:9" ht="36" outlineLevel="1" x14ac:dyDescent="0.25">
      <c r="A19" s="8" t="s">
        <v>37</v>
      </c>
      <c r="B19" s="9" t="s">
        <v>17</v>
      </c>
      <c r="C19" s="9" t="s">
        <v>18</v>
      </c>
      <c r="D19" s="6">
        <v>9931798</v>
      </c>
      <c r="E19" s="6">
        <v>12722384.5</v>
      </c>
      <c r="F19" s="6">
        <v>8016234.5</v>
      </c>
      <c r="G19" s="6">
        <f>F19-D19</f>
        <v>-1915563.5</v>
      </c>
      <c r="H19" s="10">
        <f t="shared" si="0"/>
        <v>-0.19287177407353628</v>
      </c>
      <c r="I19" s="7" t="s">
        <v>82</v>
      </c>
    </row>
    <row r="20" spans="1:9" ht="120" outlineLevel="1" x14ac:dyDescent="0.25">
      <c r="A20" s="8" t="s">
        <v>38</v>
      </c>
      <c r="B20" s="9" t="s">
        <v>17</v>
      </c>
      <c r="C20" s="9" t="s">
        <v>60</v>
      </c>
      <c r="D20" s="6">
        <v>23963970.600000001</v>
      </c>
      <c r="E20" s="6">
        <v>31036846.890000001</v>
      </c>
      <c r="F20" s="6">
        <v>31036846.890000001</v>
      </c>
      <c r="G20" s="6">
        <f>F20-D20</f>
        <v>7072876.2899999991</v>
      </c>
      <c r="H20" s="10">
        <f t="shared" si="0"/>
        <v>0.29514625969370867</v>
      </c>
      <c r="I20" s="7" t="s">
        <v>83</v>
      </c>
    </row>
    <row r="21" spans="1:9" ht="60" customHeight="1" outlineLevel="1" x14ac:dyDescent="0.25">
      <c r="A21" s="29" t="s">
        <v>39</v>
      </c>
      <c r="B21" s="30" t="s">
        <v>17</v>
      </c>
      <c r="C21" s="30" t="s">
        <v>58</v>
      </c>
      <c r="D21" s="31">
        <v>135696020</v>
      </c>
      <c r="E21" s="31">
        <v>173642916.66</v>
      </c>
      <c r="F21" s="31">
        <v>163594919.59</v>
      </c>
      <c r="G21" s="31">
        <f t="shared" si="1"/>
        <v>27898899.590000004</v>
      </c>
      <c r="H21" s="32">
        <f t="shared" si="0"/>
        <v>0.20559851047952615</v>
      </c>
      <c r="I21" s="33" t="s">
        <v>84</v>
      </c>
    </row>
    <row r="22" spans="1:9" ht="48" outlineLevel="1" x14ac:dyDescent="0.25">
      <c r="A22" s="38" t="s">
        <v>40</v>
      </c>
      <c r="B22" s="39" t="s">
        <v>17</v>
      </c>
      <c r="C22" s="39" t="s">
        <v>61</v>
      </c>
      <c r="D22" s="40">
        <v>11582402.699999999</v>
      </c>
      <c r="E22" s="40">
        <v>12330365.5</v>
      </c>
      <c r="F22" s="40">
        <v>12258379.24</v>
      </c>
      <c r="G22" s="40">
        <f t="shared" si="1"/>
        <v>675976.54000000097</v>
      </c>
      <c r="H22" s="10">
        <f>F22/D22-1</f>
        <v>5.8362375882510253E-2</v>
      </c>
      <c r="I22" s="7" t="s">
        <v>85</v>
      </c>
    </row>
    <row r="23" spans="1:9" ht="96" outlineLevel="1" x14ac:dyDescent="0.25">
      <c r="A23" s="34" t="s">
        <v>41</v>
      </c>
      <c r="B23" s="35" t="s">
        <v>17</v>
      </c>
      <c r="C23" s="35" t="s">
        <v>62</v>
      </c>
      <c r="D23" s="6">
        <v>22591366.75</v>
      </c>
      <c r="E23" s="6">
        <v>21667150.93</v>
      </c>
      <c r="F23" s="6">
        <v>21211274.280000001</v>
      </c>
      <c r="G23" s="6">
        <f t="shared" si="1"/>
        <v>-1380092.4699999988</v>
      </c>
      <c r="H23" s="36">
        <f t="shared" si="0"/>
        <v>-6.1089374771891469E-2</v>
      </c>
      <c r="I23" s="37" t="s">
        <v>86</v>
      </c>
    </row>
    <row r="24" spans="1:9" ht="27" customHeight="1" x14ac:dyDescent="0.25">
      <c r="A24" s="12" t="s">
        <v>3</v>
      </c>
      <c r="B24" s="13" t="s">
        <v>18</v>
      </c>
      <c r="C24" s="13"/>
      <c r="D24" s="14">
        <v>399721446.88</v>
      </c>
      <c r="E24" s="14">
        <v>610769151.65999997</v>
      </c>
      <c r="F24" s="14">
        <v>558056411.48000002</v>
      </c>
      <c r="G24" s="14">
        <f t="shared" si="1"/>
        <v>158334964.60000002</v>
      </c>
      <c r="H24" s="15">
        <f t="shared" si="0"/>
        <v>0.3961132579596951</v>
      </c>
      <c r="I24" s="25"/>
    </row>
    <row r="25" spans="1:9" ht="168" outlineLevel="1" x14ac:dyDescent="0.25">
      <c r="A25" s="8" t="s">
        <v>42</v>
      </c>
      <c r="B25" s="9" t="s">
        <v>18</v>
      </c>
      <c r="C25" s="9" t="s">
        <v>14</v>
      </c>
      <c r="D25" s="6">
        <v>45557307.950000003</v>
      </c>
      <c r="E25" s="6">
        <v>201728464.80000001</v>
      </c>
      <c r="F25" s="6">
        <v>158391108.49000001</v>
      </c>
      <c r="G25" s="6">
        <f t="shared" si="1"/>
        <v>112833800.54000001</v>
      </c>
      <c r="H25" s="10">
        <f t="shared" si="0"/>
        <v>2.4767442506444239</v>
      </c>
      <c r="I25" s="7" t="s">
        <v>87</v>
      </c>
    </row>
    <row r="26" spans="1:9" outlineLevel="1" x14ac:dyDescent="0.25">
      <c r="A26" s="8" t="s">
        <v>43</v>
      </c>
      <c r="B26" s="9" t="s">
        <v>18</v>
      </c>
      <c r="C26" s="9" t="s">
        <v>15</v>
      </c>
      <c r="D26" s="6">
        <v>75741362.799999997</v>
      </c>
      <c r="E26" s="6">
        <v>91141036.75</v>
      </c>
      <c r="F26" s="6">
        <v>86738736.730000004</v>
      </c>
      <c r="G26" s="6">
        <f t="shared" si="1"/>
        <v>10997373.930000007</v>
      </c>
      <c r="H26" s="10">
        <f t="shared" si="0"/>
        <v>0.14519640951060375</v>
      </c>
      <c r="I26" s="7" t="s">
        <v>88</v>
      </c>
    </row>
    <row r="27" spans="1:9" ht="409.5" customHeight="1" outlineLevel="1" x14ac:dyDescent="0.25">
      <c r="A27" s="8" t="s">
        <v>44</v>
      </c>
      <c r="B27" s="9" t="s">
        <v>18</v>
      </c>
      <c r="C27" s="9" t="s">
        <v>16</v>
      </c>
      <c r="D27" s="6">
        <v>278412776.13</v>
      </c>
      <c r="E27" s="6">
        <v>317795850.11000001</v>
      </c>
      <c r="F27" s="6">
        <v>312823870.45999998</v>
      </c>
      <c r="G27" s="6">
        <f t="shared" si="1"/>
        <v>34411094.329999983</v>
      </c>
      <c r="H27" s="10">
        <f t="shared" si="0"/>
        <v>0.12359739667238667</v>
      </c>
      <c r="I27" s="7" t="s">
        <v>89</v>
      </c>
    </row>
    <row r="28" spans="1:9" ht="48" outlineLevel="1" x14ac:dyDescent="0.25">
      <c r="A28" s="8" t="s">
        <v>45</v>
      </c>
      <c r="B28" s="9" t="s">
        <v>18</v>
      </c>
      <c r="C28" s="9" t="s">
        <v>18</v>
      </c>
      <c r="D28" s="6">
        <v>10000</v>
      </c>
      <c r="E28" s="6">
        <v>103800</v>
      </c>
      <c r="F28" s="6">
        <v>102695.8</v>
      </c>
      <c r="G28" s="6">
        <f t="shared" si="1"/>
        <v>92695.8</v>
      </c>
      <c r="H28" s="10">
        <f t="shared" si="0"/>
        <v>9.2695799999999995</v>
      </c>
      <c r="I28" s="7" t="s">
        <v>90</v>
      </c>
    </row>
    <row r="29" spans="1:9" ht="15" customHeight="1" x14ac:dyDescent="0.25">
      <c r="A29" s="12" t="s">
        <v>4</v>
      </c>
      <c r="B29" s="13" t="s">
        <v>20</v>
      </c>
      <c r="C29" s="13"/>
      <c r="D29" s="14">
        <v>1871552996.1400001</v>
      </c>
      <c r="E29" s="14">
        <v>2042853755.3399999</v>
      </c>
      <c r="F29" s="14">
        <v>2022963084.0599999</v>
      </c>
      <c r="G29" s="14">
        <f t="shared" si="1"/>
        <v>151410087.91999984</v>
      </c>
      <c r="H29" s="15">
        <f t="shared" si="0"/>
        <v>8.090077504205162E-2</v>
      </c>
      <c r="I29" s="7"/>
    </row>
    <row r="30" spans="1:9" ht="180" outlineLevel="1" x14ac:dyDescent="0.25">
      <c r="A30" s="8" t="s">
        <v>46</v>
      </c>
      <c r="B30" s="9" t="s">
        <v>20</v>
      </c>
      <c r="C30" s="9" t="s">
        <v>14</v>
      </c>
      <c r="D30" s="6">
        <v>696014766.14999998</v>
      </c>
      <c r="E30" s="6">
        <v>762491743.49000001</v>
      </c>
      <c r="F30" s="6">
        <v>762487721.49000001</v>
      </c>
      <c r="G30" s="6">
        <f t="shared" si="1"/>
        <v>66472955.340000033</v>
      </c>
      <c r="H30" s="10">
        <f t="shared" si="0"/>
        <v>9.5505093530837915E-2</v>
      </c>
      <c r="I30" s="7" t="s">
        <v>91</v>
      </c>
    </row>
    <row r="31" spans="1:9" ht="409.5" customHeight="1" outlineLevel="1" x14ac:dyDescent="0.25">
      <c r="A31" s="8" t="s">
        <v>47</v>
      </c>
      <c r="B31" s="9" t="s">
        <v>20</v>
      </c>
      <c r="C31" s="9" t="s">
        <v>15</v>
      </c>
      <c r="D31" s="6">
        <v>611748407.33000004</v>
      </c>
      <c r="E31" s="6">
        <v>679522367.98000002</v>
      </c>
      <c r="F31" s="6">
        <v>677640156.60000002</v>
      </c>
      <c r="G31" s="6">
        <f t="shared" si="1"/>
        <v>65891749.269999981</v>
      </c>
      <c r="H31" s="10">
        <f t="shared" si="0"/>
        <v>0.10771053668547692</v>
      </c>
      <c r="I31" s="7" t="s">
        <v>92</v>
      </c>
    </row>
    <row r="32" spans="1:9" ht="288" outlineLevel="1" x14ac:dyDescent="0.25">
      <c r="A32" s="8" t="s">
        <v>63</v>
      </c>
      <c r="B32" s="9" t="s">
        <v>20</v>
      </c>
      <c r="C32" s="9" t="s">
        <v>16</v>
      </c>
      <c r="D32" s="6">
        <v>391409298.91000003</v>
      </c>
      <c r="E32" s="6">
        <v>410627583.97000003</v>
      </c>
      <c r="F32" s="6">
        <v>400260026</v>
      </c>
      <c r="G32" s="6">
        <f t="shared" si="1"/>
        <v>8850727.0899999738</v>
      </c>
      <c r="H32" s="10">
        <f t="shared" si="0"/>
        <v>2.2612459935539508E-2</v>
      </c>
      <c r="I32" s="7" t="s">
        <v>93</v>
      </c>
    </row>
    <row r="33" spans="1:9" ht="144" outlineLevel="1" x14ac:dyDescent="0.25">
      <c r="A33" s="8" t="s">
        <v>68</v>
      </c>
      <c r="B33" s="9" t="s">
        <v>20</v>
      </c>
      <c r="C33" s="9" t="s">
        <v>18</v>
      </c>
      <c r="D33" s="6">
        <v>2745175.08</v>
      </c>
      <c r="E33" s="6">
        <v>2157781.13</v>
      </c>
      <c r="F33" s="6">
        <v>2127458.35</v>
      </c>
      <c r="G33" s="6">
        <f t="shared" si="1"/>
        <v>-617716.73</v>
      </c>
      <c r="H33" s="10">
        <f t="shared" si="0"/>
        <v>-0.2250190650863696</v>
      </c>
      <c r="I33" s="7" t="s">
        <v>94</v>
      </c>
    </row>
    <row r="34" spans="1:9" ht="96" outlineLevel="1" x14ac:dyDescent="0.25">
      <c r="A34" s="8" t="s">
        <v>48</v>
      </c>
      <c r="B34" s="9" t="s">
        <v>20</v>
      </c>
      <c r="C34" s="9" t="s">
        <v>20</v>
      </c>
      <c r="D34" s="6">
        <v>31043139.68</v>
      </c>
      <c r="E34" s="6">
        <v>31472625.850000001</v>
      </c>
      <c r="F34" s="6">
        <v>30279849.850000001</v>
      </c>
      <c r="G34" s="6">
        <f t="shared" si="1"/>
        <v>-763289.82999999821</v>
      </c>
      <c r="H34" s="10">
        <f t="shared" si="0"/>
        <v>-2.4588035806563657E-2</v>
      </c>
      <c r="I34" s="7" t="s">
        <v>95</v>
      </c>
    </row>
    <row r="35" spans="1:9" ht="336" outlineLevel="1" x14ac:dyDescent="0.25">
      <c r="A35" s="8" t="s">
        <v>49</v>
      </c>
      <c r="B35" s="9" t="s">
        <v>20</v>
      </c>
      <c r="C35" s="9" t="s">
        <v>58</v>
      </c>
      <c r="D35" s="6">
        <v>138592208.99000001</v>
      </c>
      <c r="E35" s="6">
        <v>156581652.91999999</v>
      </c>
      <c r="F35" s="6">
        <v>150167871.77000001</v>
      </c>
      <c r="G35" s="6">
        <f t="shared" si="1"/>
        <v>11575662.780000001</v>
      </c>
      <c r="H35" s="10">
        <f t="shared" si="0"/>
        <v>8.3523185497643926E-2</v>
      </c>
      <c r="I35" s="7" t="s">
        <v>96</v>
      </c>
    </row>
    <row r="36" spans="1:9" ht="26.25" customHeight="1" x14ac:dyDescent="0.25">
      <c r="A36" s="12" t="s">
        <v>5</v>
      </c>
      <c r="B36" s="13" t="s">
        <v>60</v>
      </c>
      <c r="C36" s="13"/>
      <c r="D36" s="14">
        <v>212676492.91999999</v>
      </c>
      <c r="E36" s="14">
        <v>241267596.97999999</v>
      </c>
      <c r="F36" s="14">
        <v>237483113.97999999</v>
      </c>
      <c r="G36" s="14">
        <f t="shared" si="1"/>
        <v>24806621.060000002</v>
      </c>
      <c r="H36" s="15">
        <f t="shared" si="0"/>
        <v>0.1166401642203645</v>
      </c>
      <c r="I36" s="7"/>
    </row>
    <row r="37" spans="1:9" ht="228" outlineLevel="1" x14ac:dyDescent="0.25">
      <c r="A37" s="8" t="s">
        <v>50</v>
      </c>
      <c r="B37" s="9" t="s">
        <v>60</v>
      </c>
      <c r="C37" s="9" t="s">
        <v>14</v>
      </c>
      <c r="D37" s="6">
        <v>212676492.91999999</v>
      </c>
      <c r="E37" s="6">
        <v>241267596.97999999</v>
      </c>
      <c r="F37" s="6">
        <v>237483113.97999999</v>
      </c>
      <c r="G37" s="6">
        <f t="shared" si="1"/>
        <v>24806621.060000002</v>
      </c>
      <c r="H37" s="10">
        <f>F37/D37-1</f>
        <v>0.1166401642203645</v>
      </c>
      <c r="I37" s="7" t="s">
        <v>97</v>
      </c>
    </row>
    <row r="38" spans="1:9" ht="15" customHeight="1" x14ac:dyDescent="0.25">
      <c r="A38" s="12" t="s">
        <v>6</v>
      </c>
      <c r="B38" s="13" t="s">
        <v>61</v>
      </c>
      <c r="C38" s="13"/>
      <c r="D38" s="14">
        <v>81484851.930000007</v>
      </c>
      <c r="E38" s="14">
        <v>76364352.620000005</v>
      </c>
      <c r="F38" s="14">
        <v>71544441.510000005</v>
      </c>
      <c r="G38" s="14">
        <f t="shared" si="1"/>
        <v>-9940410.4200000018</v>
      </c>
      <c r="H38" s="15">
        <f>F38/D38-1</f>
        <v>-0.12199089995941037</v>
      </c>
      <c r="I38" s="7"/>
    </row>
    <row r="39" spans="1:9" outlineLevel="1" x14ac:dyDescent="0.25">
      <c r="A39" s="8" t="s">
        <v>51</v>
      </c>
      <c r="B39" s="9" t="s">
        <v>61</v>
      </c>
      <c r="C39" s="9" t="s">
        <v>14</v>
      </c>
      <c r="D39" s="6">
        <v>9827685.9900000002</v>
      </c>
      <c r="E39" s="6">
        <v>9827686.6799999997</v>
      </c>
      <c r="F39" s="6">
        <v>9827686.6799999997</v>
      </c>
      <c r="G39" s="6">
        <f t="shared" si="1"/>
        <v>0.68999999947845936</v>
      </c>
      <c r="H39" s="10">
        <f>F39/D39-1</f>
        <v>7.0209813296528978E-8</v>
      </c>
      <c r="I39" s="7"/>
    </row>
    <row r="40" spans="1:9" ht="378.75" customHeight="1" outlineLevel="1" x14ac:dyDescent="0.25">
      <c r="A40" s="8" t="s">
        <v>52</v>
      </c>
      <c r="B40" s="9" t="s">
        <v>61</v>
      </c>
      <c r="C40" s="9" t="s">
        <v>16</v>
      </c>
      <c r="D40" s="6">
        <v>4322465.9400000004</v>
      </c>
      <c r="E40" s="6">
        <v>4062465.94</v>
      </c>
      <c r="F40" s="6">
        <v>3658754.11</v>
      </c>
      <c r="G40" s="6">
        <f t="shared" si="1"/>
        <v>-663711.83000000054</v>
      </c>
      <c r="H40" s="10">
        <f>F40/D40-1</f>
        <v>-0.1535493487312477</v>
      </c>
      <c r="I40" s="7" t="s">
        <v>98</v>
      </c>
    </row>
    <row r="41" spans="1:9" ht="156" outlineLevel="1" x14ac:dyDescent="0.25">
      <c r="A41" s="8" t="s">
        <v>53</v>
      </c>
      <c r="B41" s="9" t="s">
        <v>61</v>
      </c>
      <c r="C41" s="9" t="s">
        <v>17</v>
      </c>
      <c r="D41" s="6">
        <v>57440300</v>
      </c>
      <c r="E41" s="6">
        <v>51944600</v>
      </c>
      <c r="F41" s="6">
        <v>47985337.130000003</v>
      </c>
      <c r="G41" s="6">
        <f t="shared" si="1"/>
        <v>-9454962.8699999973</v>
      </c>
      <c r="H41" s="10">
        <f t="shared" si="0"/>
        <v>-0.16460503984136565</v>
      </c>
      <c r="I41" s="7" t="s">
        <v>99</v>
      </c>
    </row>
    <row r="42" spans="1:9" ht="144" outlineLevel="1" x14ac:dyDescent="0.25">
      <c r="A42" s="17" t="s">
        <v>66</v>
      </c>
      <c r="B42" s="9" t="s">
        <v>61</v>
      </c>
      <c r="C42" s="9" t="s">
        <v>19</v>
      </c>
      <c r="D42" s="6">
        <v>9894400</v>
      </c>
      <c r="E42" s="6">
        <v>10529600</v>
      </c>
      <c r="F42" s="6">
        <v>10072663.59</v>
      </c>
      <c r="G42" s="6">
        <f t="shared" si="1"/>
        <v>178263.58999999985</v>
      </c>
      <c r="H42" s="10">
        <f>F42/D42-1</f>
        <v>1.801661444857694E-2</v>
      </c>
      <c r="I42" s="7" t="s">
        <v>100</v>
      </c>
    </row>
    <row r="43" spans="1:9" ht="42.75" customHeight="1" x14ac:dyDescent="0.25">
      <c r="A43" s="12" t="s">
        <v>7</v>
      </c>
      <c r="B43" s="13" t="s">
        <v>21</v>
      </c>
      <c r="C43" s="13"/>
      <c r="D43" s="14">
        <v>1115000</v>
      </c>
      <c r="E43" s="14">
        <v>4281700</v>
      </c>
      <c r="F43" s="14">
        <v>1115000</v>
      </c>
      <c r="G43" s="14">
        <f t="shared" si="1"/>
        <v>0</v>
      </c>
      <c r="H43" s="15">
        <f t="shared" si="0"/>
        <v>0</v>
      </c>
      <c r="I43" s="7"/>
    </row>
    <row r="44" spans="1:9" ht="27" customHeight="1" outlineLevel="1" x14ac:dyDescent="0.25">
      <c r="A44" s="8" t="s">
        <v>54</v>
      </c>
      <c r="B44" s="9" t="s">
        <v>21</v>
      </c>
      <c r="C44" s="9" t="s">
        <v>14</v>
      </c>
      <c r="D44" s="6">
        <v>1115000</v>
      </c>
      <c r="E44" s="6">
        <v>4281700</v>
      </c>
      <c r="F44" s="6">
        <v>1115000</v>
      </c>
      <c r="G44" s="6">
        <f t="shared" si="1"/>
        <v>0</v>
      </c>
      <c r="H44" s="10">
        <f t="shared" si="0"/>
        <v>0</v>
      </c>
      <c r="I44" s="7"/>
    </row>
    <row r="45" spans="1:9" ht="38.25" customHeight="1" x14ac:dyDescent="0.25">
      <c r="A45" s="12" t="s">
        <v>8</v>
      </c>
      <c r="B45" s="13" t="s">
        <v>62</v>
      </c>
      <c r="C45" s="13"/>
      <c r="D45" s="14">
        <v>4694947.8499999996</v>
      </c>
      <c r="E45" s="14">
        <v>4694947.8499999996</v>
      </c>
      <c r="F45" s="14">
        <v>4694947.8499999996</v>
      </c>
      <c r="G45" s="14">
        <f t="shared" si="1"/>
        <v>0</v>
      </c>
      <c r="H45" s="15">
        <f t="shared" si="0"/>
        <v>0</v>
      </c>
      <c r="I45" s="25"/>
    </row>
    <row r="46" spans="1:9" ht="63.75" customHeight="1" outlineLevel="1" x14ac:dyDescent="0.25">
      <c r="A46" s="8" t="s">
        <v>55</v>
      </c>
      <c r="B46" s="9" t="s">
        <v>62</v>
      </c>
      <c r="C46" s="9" t="s">
        <v>15</v>
      </c>
      <c r="D46" s="6">
        <v>4694947.8499999996</v>
      </c>
      <c r="E46" s="6">
        <v>4694947.8499999996</v>
      </c>
      <c r="F46" s="6">
        <v>4694947.8499999996</v>
      </c>
      <c r="G46" s="6">
        <f t="shared" si="1"/>
        <v>0</v>
      </c>
      <c r="H46" s="10">
        <f t="shared" si="0"/>
        <v>0</v>
      </c>
      <c r="I46" s="7"/>
    </row>
    <row r="47" spans="1:9" ht="33.75" customHeight="1" x14ac:dyDescent="0.25">
      <c r="A47" s="12" t="s">
        <v>9</v>
      </c>
      <c r="B47" s="13" t="s">
        <v>22</v>
      </c>
      <c r="C47" s="13"/>
      <c r="D47" s="14">
        <v>27727143.050000001</v>
      </c>
      <c r="E47" s="14">
        <v>22539627.25</v>
      </c>
      <c r="F47" s="14">
        <v>21192232.539999999</v>
      </c>
      <c r="G47" s="14">
        <f>F47-D47</f>
        <v>-6534910.5100000016</v>
      </c>
      <c r="H47" s="15">
        <f t="shared" si="0"/>
        <v>-0.23568639936021107</v>
      </c>
      <c r="I47" s="16"/>
    </row>
    <row r="48" spans="1:9" ht="40.5" customHeight="1" outlineLevel="1" x14ac:dyDescent="0.25">
      <c r="A48" s="8" t="s">
        <v>56</v>
      </c>
      <c r="B48" s="9" t="s">
        <v>22</v>
      </c>
      <c r="C48" s="9" t="s">
        <v>14</v>
      </c>
      <c r="D48" s="6">
        <v>27727143.050000001</v>
      </c>
      <c r="E48" s="6">
        <v>22539627.25</v>
      </c>
      <c r="F48" s="6">
        <v>21192232.539999999</v>
      </c>
      <c r="G48" s="6">
        <f t="shared" si="1"/>
        <v>-6534910.5100000016</v>
      </c>
      <c r="H48" s="10">
        <f t="shared" si="0"/>
        <v>-0.23568639936021107</v>
      </c>
      <c r="I48" s="7" t="s">
        <v>101</v>
      </c>
    </row>
    <row r="49" spans="1:9" ht="12.75" customHeight="1" x14ac:dyDescent="0.25">
      <c r="A49" s="47" t="s">
        <v>10</v>
      </c>
      <c r="B49" s="48"/>
      <c r="C49" s="48"/>
      <c r="D49" s="18">
        <f>D5+D13+D18+D24+D29+D36+D38+D43+D45+D47</f>
        <v>3105296423.2800002</v>
      </c>
      <c r="E49" s="18">
        <f t="shared" ref="E49:G49" si="2">E5+E13+E18+E24+E29+E36+E38+E43+E45+E47</f>
        <v>3569335782.6599998</v>
      </c>
      <c r="F49" s="18">
        <f t="shared" si="2"/>
        <v>3464784071.8600001</v>
      </c>
      <c r="G49" s="18">
        <f t="shared" si="2"/>
        <v>359487648.5799998</v>
      </c>
      <c r="H49" s="15">
        <f>F49/D49-1</f>
        <v>0.11576596871234845</v>
      </c>
      <c r="I49" s="7"/>
    </row>
    <row r="50" spans="1:9" ht="12.75" customHeight="1" x14ac:dyDescent="0.25">
      <c r="A50" s="3"/>
      <c r="B50" s="3"/>
      <c r="C50" s="3"/>
      <c r="D50" s="3"/>
      <c r="E50" s="3"/>
      <c r="F50" s="3"/>
      <c r="G50" s="3"/>
    </row>
  </sheetData>
  <autoFilter ref="A3:H49">
    <filterColumn colId="3" showButton="0"/>
    <filterColumn colId="4" showButton="0"/>
    <filterColumn colId="6" showButton="0"/>
  </autoFilter>
  <mergeCells count="9">
    <mergeCell ref="A1:I1"/>
    <mergeCell ref="D3:F3"/>
    <mergeCell ref="G3:H3"/>
    <mergeCell ref="I3:I4"/>
    <mergeCell ref="A49:C49"/>
    <mergeCell ref="A3:A4"/>
    <mergeCell ref="B3:B4"/>
    <mergeCell ref="C3:C4"/>
    <mergeCell ref="A2:I2"/>
  </mergeCells>
  <pageMargins left="0.59027779102325439" right="0.59027779102325439" top="0.59027779102325439" bottom="0.59027779102325439" header="0.39375001192092896" footer="0.39375001192092896"/>
  <pageSetup paperSize="9" fitToHeight="20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РПр</vt:lpstr>
      <vt:lpstr>РПр!Заголовки_для_печати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Верескунова Наталья Владимировна</dc:creator>
  <cp:lastModifiedBy>Спирина Ольга Станиславовна</cp:lastModifiedBy>
  <dcterms:created xsi:type="dcterms:W3CDTF">2017-06-20T11:37:55Z</dcterms:created>
  <dcterms:modified xsi:type="dcterms:W3CDTF">2022-03-24T11:52:11Z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группировкой_3.xls</vt:lpwstr>
  </property>
</Properties>
</file>