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<sst xmlns="http://schemas.openxmlformats.org/spreadsheetml/2006/main" count="62" uniqueCount="60">
  <si>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</si>
  <si>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</si>
  <si>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</si>
  <si>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</si>
  <si>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>Исполнение за                     январь-июнь                                 2019 года</t>
  </si>
  <si>
    <t>Исполнение за                                                     январь-июнь                                       2020 года</t>
  </si>
  <si>
    <t xml:space="preserve"> </t>
  </si>
  <si>
    <t xml:space="preserve"> Подпрограмма 4 "Сохранение и реконструкция военно-мемориальных объектов ЗАТО Александровск"</t>
  </si>
  <si>
    <t>Сравнительный анализ расходов местного бюджета ЗАТО Александровск за январь-июнь 2019 и 2020 годов.</t>
  </si>
  <si>
    <t xml:space="preserve"> Подпрограмма 1 "Автомобильные дороги ЗАТО Александровск"</t>
  </si>
  <si>
    <t xml:space="preserve"> Подпрограмма 2 "Организация транспортного обслуживания населения на территории ЗАТО Александровск"</t>
  </si>
  <si>
    <t xml:space="preserve"> Подпрограмма 1 "Качественное и доступное дошкольное образование"</t>
  </si>
  <si>
    <t xml:space="preserve"> Подпрограмма 2 "Обеспечение предоставления муниципальных услуг в сфере общего и дополнительного образования"</t>
  </si>
  <si>
    <t xml:space="preserve"> Подпрограмма 3 "Развитие системы образования через эффективное выполнение муниципальных функций"</t>
  </si>
  <si>
    <t xml:space="preserve">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</si>
  <si>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</si>
  <si>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Подпрограмма 6 "Школьное здоровое питание"</t>
  </si>
  <si>
    <t xml:space="preserve"> Подпрограмма 7 "Организация отдыха, оздоровления и занятости детей и молодежи ЗАТО Александровск"</t>
  </si>
  <si>
    <t xml:space="preserve"> Подпрограмма 8 "Развитие современной инфраструктуры системы образования ЗАТО Александровск"</t>
  </si>
  <si>
    <t xml:space="preserve"> Подпрограмма 1 "Развитие физической культуры и спорта"</t>
  </si>
  <si>
    <t xml:space="preserve"> Подпрограмма 2 "Молодежь ЗАТО Александровск"</t>
  </si>
  <si>
    <t xml:space="preserve"> Подпрограмма 3 "Патриотическое воспитание граждан"</t>
  </si>
  <si>
    <t xml:space="preserve"> Подпрограмма 1 "Развитие творческого потенциала и организация досуга населения ЗАТО Александровск"</t>
  </si>
  <si>
    <t xml:space="preserve"> Подпрограмма 2 "Библиотечное дело ЗАТО Александровск"</t>
  </si>
  <si>
    <t xml:space="preserve"> Подпрограмма 3 "Музейное дело ЗАТО Александровск"</t>
  </si>
  <si>
    <t xml:space="preserve"> Подпрограмма 5 "Модернизация учреждений культуры и дополнительного образования в сфере культуры ЗАТО Александровск"</t>
  </si>
  <si>
    <t xml:space="preserve"> Подпрограмма 1 "Профилактика правонарушений, обеспечение безопасности населения ЗАТО Александровск"</t>
  </si>
  <si>
    <t xml:space="preserve"> Подпрограмма 2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</si>
  <si>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3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</si>
  <si>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1 "Управление развитием информационного общества и формирование электронного правительства"</t>
  </si>
  <si>
    <t xml:space="preserve"> Подпрограмма 2 "Развитие информационного общества и формирование электронного правительства"</t>
  </si>
  <si>
    <t xml:space="preserve"> 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</si>
  <si>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 xml:space="preserve">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</si>
  <si>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Подпрограмма 1 "Совершенствование финансовой и бюджетной политики"</t>
  </si>
  <si>
    <t xml:space="preserve"> Подпрограмма 2 "Эффективное управление муниципальным долгом"</t>
  </si>
  <si>
    <t xml:space="preserve">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</si>
  <si>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Подпрограмма 1 "Обеспечение деятельности администрации ЗАТО Александровск"</t>
  </si>
  <si>
    <t xml:space="preserve"> Подпрограмма 2 "Обеспечение деятельности управления муниципальной собственностью администрации ЗАТО Александровск"</t>
  </si>
  <si>
    <t xml:space="preserve">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</si>
  <si>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Подпрограмма 4 "Архивное дело ЗАТО Александровск"</t>
  </si>
  <si>
    <t xml:space="preserve">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</si>
  <si>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Подпрограмма 6 "Обслуживание деятельности органов местного самоуправления"</t>
  </si>
  <si>
    <t xml:space="preserve">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</si>
  <si>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Подпрограмма 8 "Развитие муниципальной службы ЗАТО Александровск"</t>
  </si>
  <si>
    <t xml:space="preserve"> Подпрограмма 1 "Капитальный ремонт многоквартирных домов ЗАТО Александровск"</t>
  </si>
  <si>
    <t xml:space="preserve"> Подпрограмма 2 "Содержание и эффективное использование объектов муниципальной собственности ЗАТО Александровск"</t>
  </si>
  <si>
    <t xml:space="preserve"> Подпрограмма 3 "Организация ритуальных услуг"</t>
  </si>
  <si>
    <t xml:space="preserve"> Подпрограмма 4 "SOS"</t>
  </si>
  <si>
    <t xml:space="preserve"> Муниципальная программа ЗАТО Александровск "Охрана окружающей среды" на 2014 - 2020 годы</t>
  </si>
  <si>
    <t xml:space="preserve"> Муниципальная программа ЗАТО Александровск "Развитие образования" на 2014 - 2020 годы</t>
  </si>
  <si>
    <t xml:space="preserve"> Муниципальная программа ЗАТО Александровск "Развитие физической культуры, спорта и молодежной политики" на 2014 - 2020 годы</t>
  </si>
  <si>
    <t xml:space="preserve"> Муниципальная программа ЗАТО Александровск "Развитие культуры и сохранение культурного наследия" на 2014 - 2020 годы</t>
  </si>
  <si>
    <t xml:space="preserve"> Муниципальная программа "Обеспечение комплексной безопасности населения ЗАТО Александровск" на 2014 - 2020 годы</t>
  </si>
  <si>
    <t xml:space="preserve"> Муниципальная программа "Развитие транспортной системы ЗАТО Александровск" на 2014 - 2020 годы</t>
  </si>
  <si>
    <t xml:space="preserve">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</si>
  <si>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Муниципальная программа ЗАТО Александровск "Информационное общество" на 2014 - 2020 годы</t>
  </si>
  <si>
    <t xml:space="preserve">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</si>
  <si>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Муниципальная программа ЗАТО Александровск "Эффективное муниципальное управление" на 2014 - 2020 годы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</si>
  <si>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</si>
  <si>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Муниципальная программа ЗАТО Александровск "Содержание и развитие системы жилищно-коммунального хозяйства ЗАТО Александровск" на 2018 - 2022 годы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</si>
</sst>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2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34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34" borderId="1">
      <alignment/>
      <protection/>
    </xf>
    <xf numFmtId="0" fontId="36" fillId="0" borderId="2">
      <alignment horizontal="center" vertical="center" wrapText="1"/>
      <protection/>
    </xf>
    <xf numFmtId="0" fontId="36" fillId="34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34" borderId="3">
      <alignment shrinkToFit="1"/>
      <protection/>
    </xf>
    <xf numFmtId="0" fontId="38" fillId="0" borderId="2">
      <alignment horizontal="left"/>
      <protection/>
    </xf>
    <xf numFmtId="4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0" fontId="36" fillId="34" borderId="4">
      <alignment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36" fillId="34" borderId="3">
      <alignment horizontal="center"/>
      <protection/>
    </xf>
    <xf numFmtId="0" fontId="36" fillId="34" borderId="3">
      <alignment horizontal="left"/>
      <protection/>
    </xf>
    <xf numFmtId="0" fontId="36" fillId="34" borderId="4">
      <alignment horizontal="center"/>
      <protection/>
    </xf>
    <xf numFmtId="0" fontId="36" fillId="34" borderId="4">
      <alignment horizontal="left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0" fontId="35" fillId="37" borderId="0" applyNumberFormat="0" applyBorder="0" applyAlignment="0" applyProtection="0"/>
    <xf numFmtId="0" fontId="8" fillId="38" borderId="0" applyNumberFormat="0" applyBorder="0" applyAlignment="0" applyProtection="0"/>
    <xf numFmtId="0" fontId="35" fillId="39" borderId="0" applyNumberFormat="0" applyBorder="0" applyAlignment="0" applyProtection="0"/>
    <xf numFmtId="0" fontId="8" fillId="40" borderId="0" applyNumberFormat="0" applyBorder="0" applyAlignment="0" applyProtection="0"/>
    <xf numFmtId="0" fontId="35" fillId="41" borderId="0" applyNumberFormat="0" applyBorder="0" applyAlignment="0" applyProtection="0"/>
    <xf numFmtId="0" fontId="8" fillId="42" borderId="0" applyNumberFormat="0" applyBorder="0" applyAlignment="0" applyProtection="0"/>
    <xf numFmtId="0" fontId="35" fillId="43" borderId="0" applyNumberFormat="0" applyBorder="0" applyAlignment="0" applyProtection="0"/>
    <xf numFmtId="0" fontId="8" fillId="29" borderId="0" applyNumberFormat="0" applyBorder="0" applyAlignment="0" applyProtection="0"/>
    <xf numFmtId="0" fontId="35" fillId="44" borderId="0" applyNumberFormat="0" applyBorder="0" applyAlignment="0" applyProtection="0"/>
    <xf numFmtId="0" fontId="8" fillId="31" borderId="0" applyNumberFormat="0" applyBorder="0" applyAlignment="0" applyProtection="0"/>
    <xf numFmtId="0" fontId="35" fillId="45" borderId="0" applyNumberFormat="0" applyBorder="0" applyAlignment="0" applyProtection="0"/>
    <xf numFmtId="0" fontId="8" fillId="46" borderId="0" applyNumberFormat="0" applyBorder="0" applyAlignment="0" applyProtection="0"/>
    <xf numFmtId="0" fontId="39" fillId="47" borderId="5" applyNumberFormat="0" applyAlignment="0" applyProtection="0"/>
    <xf numFmtId="0" fontId="9" fillId="13" borderId="6" applyNumberFormat="0" applyAlignment="0" applyProtection="0"/>
    <xf numFmtId="0" fontId="40" fillId="48" borderId="7" applyNumberFormat="0" applyAlignment="0" applyProtection="0"/>
    <xf numFmtId="0" fontId="10" fillId="49" borderId="8" applyNumberFormat="0" applyAlignment="0" applyProtection="0"/>
    <xf numFmtId="0" fontId="41" fillId="48" borderId="5" applyNumberFormat="0" applyAlignment="0" applyProtection="0"/>
    <xf numFmtId="0" fontId="11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44" fillId="0" borderId="13" applyNumberFormat="0" applyFill="0" applyAlignment="0" applyProtection="0"/>
    <xf numFmtId="0" fontId="1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46" fillId="50" borderId="17" applyNumberFormat="0" applyAlignment="0" applyProtection="0"/>
    <xf numFmtId="0" fontId="16" fillId="51" borderId="18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18" fillId="53" borderId="0" applyNumberFormat="0" applyBorder="0" applyAlignment="0" applyProtection="0"/>
    <xf numFmtId="0" fontId="5" fillId="0" borderId="0">
      <alignment/>
      <protection/>
    </xf>
    <xf numFmtId="0" fontId="49" fillId="54" borderId="0" applyNumberFormat="0" applyBorder="0" applyAlignment="0" applyProtection="0"/>
    <xf numFmtId="0" fontId="19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5" fillId="55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1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56" borderId="0" applyNumberFormat="0" applyBorder="0" applyAlignment="0" applyProtection="0"/>
    <xf numFmtId="0" fontId="23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54" fillId="0" borderId="23" xfId="0" applyNumberFormat="1" applyFont="1" applyFill="1" applyBorder="1" applyAlignment="1" applyProtection="1">
      <alignment horizontal="center" vertical="center"/>
      <protection/>
    </xf>
    <xf numFmtId="49" fontId="24" fillId="0" borderId="23" xfId="121" applyNumberFormat="1" applyFont="1" applyFill="1" applyBorder="1" applyAlignment="1">
      <alignment horizontal="center" vertical="center" wrapText="1"/>
      <protection/>
    </xf>
    <xf numFmtId="0" fontId="54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23" xfId="121" applyFont="1" applyFill="1" applyBorder="1" applyAlignment="1">
      <alignment horizontal="center" vertical="center" wrapText="1"/>
      <protection/>
    </xf>
    <xf numFmtId="4" fontId="26" fillId="0" borderId="24" xfId="0" applyNumberFormat="1" applyFont="1" applyBorder="1" applyAlignment="1" applyProtection="1">
      <alignment horizontal="right" vertical="center"/>
      <protection locked="0"/>
    </xf>
    <xf numFmtId="2" fontId="26" fillId="0" borderId="23" xfId="0" applyNumberFormat="1" applyFont="1" applyBorder="1" applyAlignment="1" applyProtection="1">
      <alignment horizontal="right" vertical="center"/>
      <protection locked="0"/>
    </xf>
    <xf numFmtId="4" fontId="55" fillId="0" borderId="2" xfId="76" applyFont="1" applyFill="1" applyAlignment="1" applyProtection="1">
      <alignment horizontal="right" vertical="center" shrinkToFit="1"/>
      <protection/>
    </xf>
    <xf numFmtId="0" fontId="55" fillId="0" borderId="2" xfId="75" applyNumberFormat="1" applyFont="1" applyProtection="1">
      <alignment vertical="top" wrapText="1"/>
      <protection locked="0"/>
    </xf>
    <xf numFmtId="0" fontId="36" fillId="0" borderId="2" xfId="75" applyNumberFormat="1" applyFont="1" applyProtection="1">
      <alignment vertical="top" wrapText="1"/>
      <protection locked="0"/>
    </xf>
    <xf numFmtId="0" fontId="36" fillId="0" borderId="25" xfId="75" applyNumberFormat="1" applyFont="1" applyBorder="1" applyProtection="1">
      <alignment vertical="top" wrapText="1"/>
      <protection locked="0"/>
    </xf>
    <xf numFmtId="4" fontId="26" fillId="0" borderId="26" xfId="0" applyNumberFormat="1" applyFont="1" applyBorder="1" applyAlignment="1" applyProtection="1">
      <alignment horizontal="right" vertical="center"/>
      <protection locked="0"/>
    </xf>
    <xf numFmtId="0" fontId="6" fillId="0" borderId="0" xfId="121" applyFont="1" applyFill="1" applyAlignment="1">
      <alignment wrapText="1"/>
      <protection/>
    </xf>
    <xf numFmtId="0" fontId="38" fillId="35" borderId="27" xfId="75" applyNumberFormat="1" applyFill="1" applyBorder="1" applyProtection="1">
      <alignment vertical="top" wrapText="1"/>
      <protection locked="0"/>
    </xf>
    <xf numFmtId="4" fontId="38" fillId="35" borderId="2" xfId="76" applyFont="1" applyFill="1" applyAlignment="1" applyProtection="1">
      <alignment horizontal="right" vertical="center" shrinkToFit="1"/>
      <protection/>
    </xf>
    <xf numFmtId="4" fontId="25" fillId="35" borderId="24" xfId="0" applyNumberFormat="1" applyFont="1" applyFill="1" applyBorder="1" applyAlignment="1" applyProtection="1">
      <alignment horizontal="right" vertical="center"/>
      <protection locked="0"/>
    </xf>
    <xf numFmtId="2" fontId="25" fillId="35" borderId="24" xfId="0" applyNumberFormat="1" applyFont="1" applyFill="1" applyBorder="1" applyAlignment="1" applyProtection="1">
      <alignment horizontal="right" vertical="center"/>
      <protection locked="0"/>
    </xf>
    <xf numFmtId="0" fontId="38" fillId="35" borderId="2" xfId="75" applyNumberFormat="1" applyFill="1" applyProtection="1">
      <alignment vertical="top" wrapText="1"/>
      <protection locked="0"/>
    </xf>
    <xf numFmtId="2" fontId="25" fillId="35" borderId="23" xfId="0" applyNumberFormat="1" applyFont="1" applyFill="1" applyBorder="1" applyAlignment="1" applyProtection="1">
      <alignment horizontal="right" vertical="center"/>
      <protection locked="0"/>
    </xf>
    <xf numFmtId="0" fontId="38" fillId="35" borderId="23" xfId="0" applyNumberFormat="1" applyFont="1" applyFill="1" applyBorder="1" applyAlignment="1" applyProtection="1">
      <alignment horizontal="left"/>
      <protection/>
    </xf>
    <xf numFmtId="4" fontId="56" fillId="35" borderId="23" xfId="71" applyNumberFormat="1" applyFont="1" applyFill="1" applyBorder="1" applyAlignment="1" applyProtection="1">
      <alignment horizontal="right" vertical="center" shrinkToFit="1"/>
      <protection locked="0"/>
    </xf>
    <xf numFmtId="4" fontId="25" fillId="35" borderId="23" xfId="0" applyNumberFormat="1" applyFont="1" applyFill="1" applyBorder="1" applyAlignment="1" applyProtection="1">
      <alignment horizontal="right" vertical="center"/>
      <protection locked="0"/>
    </xf>
    <xf numFmtId="0" fontId="55" fillId="0" borderId="2" xfId="75" applyNumberFormat="1" applyFont="1" applyProtection="1">
      <alignment vertical="top" wrapText="1"/>
      <protection/>
    </xf>
    <xf numFmtId="0" fontId="38" fillId="35" borderId="2" xfId="75" applyNumberFormat="1" applyFont="1" applyFill="1" applyProtection="1">
      <alignment vertical="top" wrapText="1"/>
      <protection locked="0"/>
    </xf>
    <xf numFmtId="0" fontId="55" fillId="0" borderId="2" xfId="82" applyNumberFormat="1" applyFont="1" applyProtection="1">
      <alignment vertical="top" wrapText="1"/>
      <protection/>
    </xf>
    <xf numFmtId="2" fontId="26" fillId="0" borderId="28" xfId="0" applyNumberFormat="1" applyFont="1" applyBorder="1" applyAlignment="1" applyProtection="1">
      <alignment horizontal="right" vertical="center"/>
      <protection locked="0"/>
    </xf>
    <xf numFmtId="4" fontId="26" fillId="0" borderId="23" xfId="0" applyNumberFormat="1" applyFont="1" applyBorder="1" applyAlignment="1" applyProtection="1">
      <alignment horizontal="right" vertical="center"/>
      <protection locked="0"/>
    </xf>
    <xf numFmtId="0" fontId="38" fillId="35" borderId="2" xfId="82" applyNumberFormat="1" applyFill="1" applyProtection="1">
      <alignment vertical="top" wrapText="1"/>
      <protection/>
    </xf>
    <xf numFmtId="4" fontId="38" fillId="35" borderId="2" xfId="76" applyFont="1" applyFill="1" applyAlignment="1" applyProtection="1">
      <alignment horizontal="right" vertical="center" shrinkToFit="1"/>
      <protection/>
    </xf>
    <xf numFmtId="4" fontId="38" fillId="35" borderId="23" xfId="76" applyFont="1" applyFill="1" applyBorder="1" applyAlignment="1" applyProtection="1">
      <alignment horizontal="right" vertical="center" shrinkToFit="1"/>
      <protection/>
    </xf>
    <xf numFmtId="2" fontId="25" fillId="35" borderId="28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36" fillId="0" borderId="0" xfId="0" applyNumberFormat="1" applyFont="1" applyFill="1" applyBorder="1" applyAlignment="1" applyProtection="1">
      <alignment horizontal="right" vertical="center"/>
      <protection/>
    </xf>
    <xf numFmtId="4" fontId="55" fillId="0" borderId="2" xfId="84" applyNumberFormat="1" applyFont="1" applyFill="1" applyAlignment="1" applyProtection="1">
      <alignment horizontal="right" vertical="center" shrinkToFit="1"/>
      <protection/>
    </xf>
    <xf numFmtId="4" fontId="57" fillId="0" borderId="2" xfId="84" applyNumberFormat="1" applyFont="1" applyFill="1" applyAlignment="1" applyProtection="1">
      <alignment vertical="center" shrinkToFit="1"/>
      <protection/>
    </xf>
    <xf numFmtId="4" fontId="57" fillId="0" borderId="2" xfId="84" applyNumberFormat="1" applyFont="1" applyFill="1" applyAlignment="1" applyProtection="1">
      <alignment horizontal="right" vertical="center" shrinkToFit="1"/>
      <protection/>
    </xf>
    <xf numFmtId="0" fontId="57" fillId="0" borderId="29" xfId="83" applyNumberFormat="1" applyFont="1" applyBorder="1" applyAlignment="1" applyProtection="1">
      <alignment horizontal="left" vertical="top" wrapText="1"/>
      <protection/>
    </xf>
    <xf numFmtId="0" fontId="57" fillId="0" borderId="29" xfId="82" applyNumberFormat="1" applyFont="1" applyBorder="1" applyAlignment="1" applyProtection="1">
      <alignment horizontal="left" vertical="top" wrapText="1"/>
      <protection/>
    </xf>
    <xf numFmtId="4" fontId="26" fillId="0" borderId="24" xfId="0" applyNumberFormat="1" applyFont="1" applyFill="1" applyBorder="1" applyAlignment="1" applyProtection="1">
      <alignment horizontal="right" vertical="center"/>
      <protection locked="0"/>
    </xf>
    <xf numFmtId="2" fontId="26" fillId="0" borderId="23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NumberFormat="1" applyFont="1" applyFill="1" applyBorder="1" applyAlignment="1" applyProtection="1">
      <alignment horizontal="right"/>
      <protection/>
    </xf>
    <xf numFmtId="0" fontId="6" fillId="0" borderId="0" xfId="121" applyFont="1" applyFill="1" applyAlignment="1">
      <alignment horizontal="center" wrapText="1"/>
      <protection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4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Currency" xfId="103"/>
    <cellStyle name="Currency [0]" xfId="104"/>
    <cellStyle name="Заголовок 1" xfId="105"/>
    <cellStyle name="Заголовок 1 2" xfId="106"/>
    <cellStyle name="Заголовок 2" xfId="107"/>
    <cellStyle name="Заголовок 2 2" xfId="108"/>
    <cellStyle name="Заголовок 3" xfId="109"/>
    <cellStyle name="Заголовок 3 2" xfId="110"/>
    <cellStyle name="Заголовок 4" xfId="111"/>
    <cellStyle name="Заголовок 4 2" xfId="112"/>
    <cellStyle name="Итог" xfId="113"/>
    <cellStyle name="Итог 2" xfId="114"/>
    <cellStyle name="Контрольная ячейка" xfId="115"/>
    <cellStyle name="Контрольная ячейка 2" xfId="116"/>
    <cellStyle name="Название" xfId="117"/>
    <cellStyle name="Название 2" xfId="118"/>
    <cellStyle name="Нейтральный" xfId="119"/>
    <cellStyle name="Нейтральный 2" xfId="120"/>
    <cellStyle name="Обычный 2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4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57" sqref="B57"/>
    </sheetView>
  </sheetViews>
  <sheetFormatPr defaultColWidth="9.140625" defaultRowHeight="15" outlineLevelRow="1"/>
  <cols>
    <col min="1" max="1" width="40.00390625" style="1" customWidth="1"/>
    <col min="2" max="2" width="17.421875" style="37" customWidth="1"/>
    <col min="3" max="3" width="15.140625" style="37" customWidth="1"/>
    <col min="4" max="4" width="16.57421875" style="5" customWidth="1"/>
    <col min="5" max="5" width="12.7109375" style="5" customWidth="1"/>
    <col min="6" max="16384" width="9.140625" style="1" customWidth="1"/>
  </cols>
  <sheetData>
    <row r="1" spans="1:5" ht="15" customHeight="1" hidden="1">
      <c r="A1" s="2"/>
      <c r="B1" s="36"/>
      <c r="C1" s="36"/>
      <c r="D1" s="3"/>
      <c r="E1" s="3"/>
    </row>
    <row r="2" spans="1:5" ht="19.5" customHeight="1" hidden="1">
      <c r="A2" s="2"/>
      <c r="B2" s="36"/>
      <c r="C2" s="36"/>
      <c r="D2" s="3"/>
      <c r="E2" s="3"/>
    </row>
    <row r="3" spans="4:5" ht="15">
      <c r="D3" s="3"/>
      <c r="E3" s="3"/>
    </row>
    <row r="4" spans="1:6" ht="33" customHeight="1">
      <c r="A4" s="49" t="s">
        <v>8</v>
      </c>
      <c r="B4" s="49"/>
      <c r="C4" s="49"/>
      <c r="D4" s="49"/>
      <c r="E4" s="49"/>
      <c r="F4" s="17"/>
    </row>
    <row r="5" spans="1:5" ht="12.75" customHeight="1">
      <c r="A5" s="48"/>
      <c r="B5" s="48"/>
      <c r="C5" s="40"/>
      <c r="D5" s="3"/>
      <c r="E5" s="3"/>
    </row>
    <row r="6" spans="1:5" ht="38.25">
      <c r="A6" s="9" t="s">
        <v>1</v>
      </c>
      <c r="B6" s="7" t="s">
        <v>4</v>
      </c>
      <c r="C6" s="7" t="s">
        <v>5</v>
      </c>
      <c r="D6" s="7" t="s">
        <v>3</v>
      </c>
      <c r="E6" s="7" t="s">
        <v>2</v>
      </c>
    </row>
    <row r="7" spans="1:5" ht="12.75" customHeight="1">
      <c r="A7" s="6">
        <v>1</v>
      </c>
      <c r="B7" s="8">
        <v>2</v>
      </c>
      <c r="C7" s="8">
        <v>3</v>
      </c>
      <c r="D7" s="4">
        <v>4</v>
      </c>
      <c r="E7" s="4">
        <v>5</v>
      </c>
    </row>
    <row r="8" spans="1:5" ht="45" customHeight="1">
      <c r="A8" s="18" t="s">
        <v>49</v>
      </c>
      <c r="B8" s="19">
        <f>SUM(B9:B16)</f>
        <v>921873895.65</v>
      </c>
      <c r="C8" s="19">
        <f>SUM(C9:C16)</f>
        <v>920756164.86</v>
      </c>
      <c r="D8" s="20">
        <f aca="true" t="shared" si="0" ref="D8:D16">C8-B8</f>
        <v>-1117730.7899999619</v>
      </c>
      <c r="E8" s="21">
        <f aca="true" t="shared" si="1" ref="E8:E16">C8/B8*100</f>
        <v>99.87875448092475</v>
      </c>
    </row>
    <row r="9" spans="1:5" ht="30" customHeight="1" outlineLevel="1">
      <c r="A9" s="13" t="s">
        <v>11</v>
      </c>
      <c r="B9" s="41">
        <v>370634275.96</v>
      </c>
      <c r="C9" s="42">
        <v>378314136.05</v>
      </c>
      <c r="D9" s="10">
        <f t="shared" si="0"/>
        <v>7679860.090000033</v>
      </c>
      <c r="E9" s="11">
        <f t="shared" si="1"/>
        <v>102.07208576975458</v>
      </c>
    </row>
    <row r="10" spans="1:5" ht="51" outlineLevel="1">
      <c r="A10" s="13" t="s">
        <v>12</v>
      </c>
      <c r="B10" s="41">
        <v>423105389.69</v>
      </c>
      <c r="C10" s="42">
        <v>454453574.03</v>
      </c>
      <c r="D10" s="10">
        <f t="shared" si="0"/>
        <v>31348184.339999974</v>
      </c>
      <c r="E10" s="11">
        <f t="shared" si="1"/>
        <v>107.40907232662957</v>
      </c>
    </row>
    <row r="11" spans="1:5" ht="38.25" outlineLevel="1">
      <c r="A11" s="13" t="s">
        <v>13</v>
      </c>
      <c r="B11" s="41">
        <v>26194830.73</v>
      </c>
      <c r="C11" s="42">
        <v>28519289.32</v>
      </c>
      <c r="D11" s="10">
        <f t="shared" si="0"/>
        <v>2324458.59</v>
      </c>
      <c r="E11" s="11">
        <f t="shared" si="1"/>
        <v>108.87373014148886</v>
      </c>
    </row>
    <row r="12" spans="1:5" ht="51" outlineLevel="1">
      <c r="A12" s="13" t="s">
        <v>14</v>
      </c>
      <c r="B12" s="41">
        <v>10346372.51</v>
      </c>
      <c r="C12" s="42">
        <v>10457697.48</v>
      </c>
      <c r="D12" s="10">
        <f t="shared" si="0"/>
        <v>111324.97000000067</v>
      </c>
      <c r="E12" s="11">
        <f t="shared" si="1"/>
        <v>101.07598068687749</v>
      </c>
    </row>
    <row r="13" spans="1:5" ht="51" outlineLevel="1">
      <c r="A13" s="13" t="s">
        <v>15</v>
      </c>
      <c r="B13" s="41">
        <v>14929017.32</v>
      </c>
      <c r="C13" s="42">
        <v>21926902.36</v>
      </c>
      <c r="D13" s="10">
        <f t="shared" si="0"/>
        <v>6997885.039999999</v>
      </c>
      <c r="E13" s="11">
        <f t="shared" si="1"/>
        <v>146.87438489755868</v>
      </c>
    </row>
    <row r="14" spans="1:5" ht="30" customHeight="1" outlineLevel="1">
      <c r="A14" s="13" t="s">
        <v>16</v>
      </c>
      <c r="B14" s="41">
        <v>14444280.14</v>
      </c>
      <c r="C14" s="42">
        <v>18460157.05</v>
      </c>
      <c r="D14" s="10">
        <f t="shared" si="0"/>
        <v>4015876.91</v>
      </c>
      <c r="E14" s="11">
        <f t="shared" si="1"/>
        <v>127.80254101330384</v>
      </c>
    </row>
    <row r="15" spans="1:5" ht="45" customHeight="1" outlineLevel="1">
      <c r="A15" s="13" t="s">
        <v>17</v>
      </c>
      <c r="B15" s="41">
        <v>8099045.76</v>
      </c>
      <c r="C15" s="42">
        <v>4707775.57</v>
      </c>
      <c r="D15" s="10">
        <f t="shared" si="0"/>
        <v>-3391270.1899999995</v>
      </c>
      <c r="E15" s="11">
        <f t="shared" si="1"/>
        <v>58.12753390345087</v>
      </c>
    </row>
    <row r="16" spans="1:5" ht="38.25" outlineLevel="1">
      <c r="A16" s="13" t="s">
        <v>18</v>
      </c>
      <c r="B16" s="41">
        <v>54120683.54</v>
      </c>
      <c r="C16" s="42">
        <v>3916633</v>
      </c>
      <c r="D16" s="10">
        <f t="shared" si="0"/>
        <v>-50204050.54</v>
      </c>
      <c r="E16" s="11">
        <f t="shared" si="1"/>
        <v>7.236850578772272</v>
      </c>
    </row>
    <row r="17" spans="1:5" ht="51">
      <c r="A17" s="22" t="s">
        <v>50</v>
      </c>
      <c r="B17" s="19">
        <f>B18+B19+B20+B21</f>
        <v>12371224.049999999</v>
      </c>
      <c r="C17" s="19">
        <f>C18+C19+C20+C21</f>
        <v>10423502.620000001</v>
      </c>
      <c r="D17" s="20">
        <f aca="true" t="shared" si="2" ref="D17:D62">C17-B17</f>
        <v>-1947721.4299999978</v>
      </c>
      <c r="E17" s="23">
        <f aca="true" t="shared" si="3" ref="E17:E27">C17/B17*100</f>
        <v>84.25603301558509</v>
      </c>
    </row>
    <row r="18" spans="1:5" ht="30" customHeight="1" outlineLevel="1">
      <c r="A18" s="13" t="s">
        <v>19</v>
      </c>
      <c r="B18" s="41">
        <v>585997.2</v>
      </c>
      <c r="C18" s="42">
        <v>338560.4</v>
      </c>
      <c r="D18" s="10">
        <f t="shared" si="2"/>
        <v>-247436.79999999993</v>
      </c>
      <c r="E18" s="11">
        <f t="shared" si="3"/>
        <v>57.77508834513203</v>
      </c>
    </row>
    <row r="19" spans="1:5" ht="30" customHeight="1" outlineLevel="1">
      <c r="A19" s="13" t="s">
        <v>20</v>
      </c>
      <c r="B19" s="41">
        <v>924763.5</v>
      </c>
      <c r="C19" s="42">
        <v>380000</v>
      </c>
      <c r="D19" s="10">
        <f t="shared" si="2"/>
        <v>-544763.5</v>
      </c>
      <c r="E19" s="11">
        <f t="shared" si="3"/>
        <v>41.091587200403126</v>
      </c>
    </row>
    <row r="20" spans="1:5" ht="30" customHeight="1" outlineLevel="1">
      <c r="A20" s="13" t="s">
        <v>21</v>
      </c>
      <c r="B20" s="41">
        <v>10860463.35</v>
      </c>
      <c r="C20" s="42">
        <v>9704942.22</v>
      </c>
      <c r="D20" s="10">
        <f t="shared" si="2"/>
        <v>-1155521.129999999</v>
      </c>
      <c r="E20" s="11">
        <f t="shared" si="3"/>
        <v>89.360296216091</v>
      </c>
    </row>
    <row r="21" spans="1:5" ht="20.25" customHeight="1" outlineLevel="1">
      <c r="A21" s="27" t="s">
        <v>47</v>
      </c>
      <c r="B21" s="41">
        <v>0</v>
      </c>
      <c r="C21" s="42">
        <v>0</v>
      </c>
      <c r="D21" s="10">
        <f t="shared" si="2"/>
        <v>0</v>
      </c>
      <c r="E21" s="11" t="e">
        <f t="shared" si="3"/>
        <v>#DIV/0!</v>
      </c>
    </row>
    <row r="22" spans="1:5" ht="51">
      <c r="A22" s="22" t="s">
        <v>51</v>
      </c>
      <c r="B22" s="19">
        <f>B23+B24+B25+B27</f>
        <v>158641190.22000003</v>
      </c>
      <c r="C22" s="19">
        <f>C23+C24+C25+C27</f>
        <v>159633108.72</v>
      </c>
      <c r="D22" s="20">
        <f t="shared" si="2"/>
        <v>991918.4999999702</v>
      </c>
      <c r="E22" s="23">
        <f t="shared" si="3"/>
        <v>100.6252591137424</v>
      </c>
    </row>
    <row r="23" spans="1:5" ht="45" customHeight="1" outlineLevel="1">
      <c r="A23" s="13" t="s">
        <v>22</v>
      </c>
      <c r="B23" s="41">
        <v>114523008.97</v>
      </c>
      <c r="C23" s="43">
        <v>114647847.17</v>
      </c>
      <c r="D23" s="10">
        <f t="shared" si="2"/>
        <v>124838.20000000298</v>
      </c>
      <c r="E23" s="11">
        <f t="shared" si="3"/>
        <v>100.10900709047273</v>
      </c>
    </row>
    <row r="24" spans="1:5" ht="30" customHeight="1" outlineLevel="1">
      <c r="A24" s="13" t="s">
        <v>23</v>
      </c>
      <c r="B24" s="41">
        <v>33237565.14</v>
      </c>
      <c r="C24" s="43">
        <v>32356799.54</v>
      </c>
      <c r="D24" s="10">
        <f t="shared" si="2"/>
        <v>-880765.6000000015</v>
      </c>
      <c r="E24" s="11">
        <f t="shared" si="3"/>
        <v>97.35008988687912</v>
      </c>
    </row>
    <row r="25" spans="1:5" ht="30" customHeight="1" outlineLevel="1">
      <c r="A25" s="13" t="s">
        <v>24</v>
      </c>
      <c r="B25" s="41">
        <v>10741797.11</v>
      </c>
      <c r="C25" s="43">
        <v>11175894</v>
      </c>
      <c r="D25" s="10">
        <f t="shared" si="2"/>
        <v>434096.8900000006</v>
      </c>
      <c r="E25" s="11">
        <f t="shared" si="3"/>
        <v>104.04119427647616</v>
      </c>
    </row>
    <row r="26" spans="1:5" ht="30" customHeight="1" outlineLevel="1">
      <c r="A26" s="44" t="s">
        <v>7</v>
      </c>
      <c r="B26" s="41">
        <v>0</v>
      </c>
      <c r="C26" s="43">
        <v>0</v>
      </c>
      <c r="D26" s="10">
        <f t="shared" si="2"/>
        <v>0</v>
      </c>
      <c r="E26" s="11" t="e">
        <f t="shared" si="3"/>
        <v>#DIV/0!</v>
      </c>
    </row>
    <row r="27" spans="1:5" ht="51" outlineLevel="1">
      <c r="A27" s="27" t="s">
        <v>25</v>
      </c>
      <c r="B27" s="41">
        <v>138819</v>
      </c>
      <c r="C27" s="43">
        <v>1452568.01</v>
      </c>
      <c r="D27" s="10">
        <f t="shared" si="2"/>
        <v>1313749.01</v>
      </c>
      <c r="E27" s="11">
        <f t="shared" si="3"/>
        <v>1046.3755033532873</v>
      </c>
    </row>
    <row r="28" spans="1:5" ht="51">
      <c r="A28" s="22" t="s">
        <v>52</v>
      </c>
      <c r="B28" s="19">
        <f>B29+B31+B30</f>
        <v>21200818.22</v>
      </c>
      <c r="C28" s="19">
        <f>C29+C31+C30</f>
        <v>19431196.07</v>
      </c>
      <c r="D28" s="20">
        <f t="shared" si="2"/>
        <v>-1769622.1499999985</v>
      </c>
      <c r="E28" s="23">
        <f>C28/B28*100</f>
        <v>91.65304786052735</v>
      </c>
    </row>
    <row r="29" spans="1:5" ht="39" customHeight="1" outlineLevel="1">
      <c r="A29" s="13" t="s">
        <v>26</v>
      </c>
      <c r="B29" s="41">
        <v>221968.54</v>
      </c>
      <c r="C29" s="42">
        <v>51895.15</v>
      </c>
      <c r="D29" s="10">
        <f t="shared" si="2"/>
        <v>-170073.39</v>
      </c>
      <c r="E29" s="11">
        <v>0</v>
      </c>
    </row>
    <row r="30" spans="1:10" ht="51" outlineLevel="1">
      <c r="A30" s="27" t="s">
        <v>27</v>
      </c>
      <c r="B30" s="41">
        <v>20706849.68</v>
      </c>
      <c r="C30" s="42">
        <v>19107300.92</v>
      </c>
      <c r="D30" s="10">
        <f t="shared" si="2"/>
        <v>-1599548.759999998</v>
      </c>
      <c r="E30" s="11">
        <v>0</v>
      </c>
      <c r="J30" s="1" t="s">
        <v>6</v>
      </c>
    </row>
    <row r="31" spans="1:5" ht="51" outlineLevel="1">
      <c r="A31" s="13" t="s">
        <v>28</v>
      </c>
      <c r="B31" s="41">
        <v>272000</v>
      </c>
      <c r="C31" s="42">
        <v>272000</v>
      </c>
      <c r="D31" s="10">
        <f t="shared" si="2"/>
        <v>0</v>
      </c>
      <c r="E31" s="11">
        <f>C31/B31*100</f>
        <v>100</v>
      </c>
    </row>
    <row r="32" spans="1:5" ht="38.25" outlineLevel="1">
      <c r="A32" s="28" t="s">
        <v>48</v>
      </c>
      <c r="B32" s="33">
        <v>1314500</v>
      </c>
      <c r="C32" s="33">
        <v>3604340</v>
      </c>
      <c r="D32" s="20">
        <f t="shared" si="2"/>
        <v>2289840</v>
      </c>
      <c r="E32" s="23">
        <f>C32/B32*100</f>
        <v>274.19855458349184</v>
      </c>
    </row>
    <row r="33" spans="1:5" ht="45" customHeight="1">
      <c r="A33" s="22" t="s">
        <v>53</v>
      </c>
      <c r="B33" s="19">
        <f>B34+B35</f>
        <v>65093449.19</v>
      </c>
      <c r="C33" s="19">
        <f>C34+C35</f>
        <v>82631013.89</v>
      </c>
      <c r="D33" s="20">
        <f t="shared" si="2"/>
        <v>17537564.700000003</v>
      </c>
      <c r="E33" s="23">
        <f>C33/B33*100</f>
        <v>126.94213460529637</v>
      </c>
    </row>
    <row r="34" spans="1:5" ht="24" customHeight="1">
      <c r="A34" s="29" t="s">
        <v>9</v>
      </c>
      <c r="B34" s="41">
        <v>47479815.85</v>
      </c>
      <c r="C34" s="43">
        <v>70522824</v>
      </c>
      <c r="D34" s="10">
        <f t="shared" si="2"/>
        <v>23043008.15</v>
      </c>
      <c r="E34" s="11">
        <f>C34/B34*100</f>
        <v>148.53221887548665</v>
      </c>
    </row>
    <row r="35" spans="1:9" ht="45" customHeight="1">
      <c r="A35" s="29" t="s">
        <v>10</v>
      </c>
      <c r="B35" s="41">
        <v>17613633.34</v>
      </c>
      <c r="C35" s="43">
        <v>12108189.89</v>
      </c>
      <c r="D35" s="10">
        <f t="shared" si="2"/>
        <v>-5505443.449999999</v>
      </c>
      <c r="E35" s="11">
        <f>C35/B35*100</f>
        <v>68.74328343433088</v>
      </c>
      <c r="I35" s="11"/>
    </row>
    <row r="36" spans="1:5" ht="51">
      <c r="A36" s="22" t="s">
        <v>54</v>
      </c>
      <c r="B36" s="19">
        <v>122750</v>
      </c>
      <c r="C36" s="19">
        <f>C37+C38</f>
        <v>510713.95</v>
      </c>
      <c r="D36" s="20">
        <f>D38+D37</f>
        <v>510713.95</v>
      </c>
      <c r="E36" s="23">
        <v>0</v>
      </c>
    </row>
    <row r="37" spans="1:5" ht="25.5">
      <c r="A37" s="45" t="s">
        <v>9</v>
      </c>
      <c r="B37" s="12">
        <v>0</v>
      </c>
      <c r="C37" s="43">
        <v>313000</v>
      </c>
      <c r="D37" s="46">
        <f>C37-B37</f>
        <v>313000</v>
      </c>
      <c r="E37" s="47" t="e">
        <f>C37/B37*100</f>
        <v>#DIV/0!</v>
      </c>
    </row>
    <row r="38" spans="1:5" ht="38.25">
      <c r="A38" s="45" t="s">
        <v>10</v>
      </c>
      <c r="B38" s="12">
        <v>0</v>
      </c>
      <c r="C38" s="43">
        <v>197713.95</v>
      </c>
      <c r="D38" s="46">
        <f>C38-B38</f>
        <v>197713.95</v>
      </c>
      <c r="E38" s="47" t="e">
        <f>C38/B38*100</f>
        <v>#DIV/0!</v>
      </c>
    </row>
    <row r="39" spans="1:5" ht="45" customHeight="1">
      <c r="A39" s="22" t="s">
        <v>55</v>
      </c>
      <c r="B39" s="19">
        <f>B40+B41+B43+B42</f>
        <v>24605855.650000002</v>
      </c>
      <c r="C39" s="19">
        <f>C40+C41+C43+C42</f>
        <v>26187870.01</v>
      </c>
      <c r="D39" s="20">
        <f t="shared" si="2"/>
        <v>1582014.3599999994</v>
      </c>
      <c r="E39" s="23">
        <f aca="true" t="shared" si="4" ref="E39:E49">C39/B39*100</f>
        <v>106.42942225827451</v>
      </c>
    </row>
    <row r="40" spans="1:5" ht="45.75" customHeight="1" outlineLevel="1">
      <c r="A40" s="14" t="s">
        <v>29</v>
      </c>
      <c r="B40" s="41">
        <v>5733120.24</v>
      </c>
      <c r="C40" s="43">
        <v>5389862.5</v>
      </c>
      <c r="D40" s="10">
        <f t="shared" si="2"/>
        <v>-343257.7400000002</v>
      </c>
      <c r="E40" s="11">
        <f t="shared" si="4"/>
        <v>94.01272386361114</v>
      </c>
    </row>
    <row r="41" spans="1:5" ht="43.5" customHeight="1" outlineLevel="1">
      <c r="A41" s="14" t="s">
        <v>30</v>
      </c>
      <c r="B41" s="41">
        <v>5208625.01</v>
      </c>
      <c r="C41" s="43">
        <v>7224906.87</v>
      </c>
      <c r="D41" s="10">
        <f t="shared" si="2"/>
        <v>2016281.8600000003</v>
      </c>
      <c r="E41" s="11">
        <f t="shared" si="4"/>
        <v>138.71044385282022</v>
      </c>
    </row>
    <row r="42" spans="1:5" ht="76.5" outlineLevel="1">
      <c r="A42" s="27" t="s">
        <v>31</v>
      </c>
      <c r="B42" s="41">
        <v>1907365.52</v>
      </c>
      <c r="C42" s="43">
        <v>2314825.8</v>
      </c>
      <c r="D42" s="10">
        <f t="shared" si="2"/>
        <v>407460.2799999998</v>
      </c>
      <c r="E42" s="11">
        <f t="shared" si="4"/>
        <v>121.36246439015001</v>
      </c>
    </row>
    <row r="43" spans="1:5" ht="54.75" customHeight="1" outlineLevel="1">
      <c r="A43" s="14" t="s">
        <v>32</v>
      </c>
      <c r="B43" s="41">
        <v>11756744.88</v>
      </c>
      <c r="C43" s="43">
        <v>11258274.84</v>
      </c>
      <c r="D43" s="10">
        <f t="shared" si="2"/>
        <v>-498470.04000000097</v>
      </c>
      <c r="E43" s="11">
        <f t="shared" si="4"/>
        <v>95.76013560651492</v>
      </c>
    </row>
    <row r="44" spans="1:5" ht="76.5">
      <c r="A44" s="22" t="s">
        <v>56</v>
      </c>
      <c r="B44" s="19">
        <f>B45+B46+B47</f>
        <v>24021785.85</v>
      </c>
      <c r="C44" s="19">
        <f>C45+C46+C47</f>
        <v>32670673.06</v>
      </c>
      <c r="D44" s="20">
        <f t="shared" si="2"/>
        <v>8648887.209999997</v>
      </c>
      <c r="E44" s="23">
        <f t="shared" si="4"/>
        <v>136.0043473204137</v>
      </c>
    </row>
    <row r="45" spans="1:5" ht="25.5" outlineLevel="1">
      <c r="A45" s="14" t="s">
        <v>33</v>
      </c>
      <c r="B45" s="41">
        <v>5329959.48</v>
      </c>
      <c r="C45" s="43">
        <v>5435650.39</v>
      </c>
      <c r="D45" s="10">
        <f t="shared" si="2"/>
        <v>105690.90999999922</v>
      </c>
      <c r="E45" s="11">
        <f t="shared" si="4"/>
        <v>101.98295897739169</v>
      </c>
    </row>
    <row r="46" spans="1:5" ht="30" customHeight="1" outlineLevel="1">
      <c r="A46" s="14" t="s">
        <v>34</v>
      </c>
      <c r="B46" s="41">
        <v>5056597.9</v>
      </c>
      <c r="C46" s="43">
        <v>10650775.24</v>
      </c>
      <c r="D46" s="10">
        <f t="shared" si="2"/>
        <v>5594177.34</v>
      </c>
      <c r="E46" s="11">
        <f t="shared" si="4"/>
        <v>210.6312475429379</v>
      </c>
    </row>
    <row r="47" spans="1:5" ht="63.75" outlineLevel="1">
      <c r="A47" s="29" t="s">
        <v>35</v>
      </c>
      <c r="B47" s="41">
        <v>13635228.47</v>
      </c>
      <c r="C47" s="43">
        <v>16584247.43</v>
      </c>
      <c r="D47" s="10">
        <f t="shared" si="2"/>
        <v>2949018.959999999</v>
      </c>
      <c r="E47" s="11">
        <f t="shared" si="4"/>
        <v>121.62793946935602</v>
      </c>
    </row>
    <row r="48" spans="1:5" ht="60" customHeight="1">
      <c r="A48" s="22" t="s">
        <v>57</v>
      </c>
      <c r="B48" s="19">
        <f>SUM(B49:B56)</f>
        <v>77983800.19</v>
      </c>
      <c r="C48" s="19">
        <f>SUM(C49:C56)</f>
        <v>73671499.28999999</v>
      </c>
      <c r="D48" s="20">
        <f t="shared" si="2"/>
        <v>-4312300.900000006</v>
      </c>
      <c r="E48" s="23">
        <f t="shared" si="4"/>
        <v>94.47026063170364</v>
      </c>
    </row>
    <row r="49" spans="1:5" ht="45" customHeight="1" outlineLevel="1">
      <c r="A49" s="14" t="s">
        <v>36</v>
      </c>
      <c r="B49" s="41">
        <v>22458938.81</v>
      </c>
      <c r="C49" s="43">
        <v>23612878.45</v>
      </c>
      <c r="D49" s="10">
        <f t="shared" si="2"/>
        <v>1153939.6400000006</v>
      </c>
      <c r="E49" s="11">
        <f t="shared" si="4"/>
        <v>105.13799716790804</v>
      </c>
    </row>
    <row r="50" spans="1:5" ht="51" outlineLevel="1">
      <c r="A50" s="14" t="s">
        <v>37</v>
      </c>
      <c r="B50" s="41">
        <v>2144347.42</v>
      </c>
      <c r="C50" s="41">
        <v>0</v>
      </c>
      <c r="D50" s="10">
        <f t="shared" si="2"/>
        <v>-2144347.42</v>
      </c>
      <c r="E50" s="11">
        <f aca="true" t="shared" si="5" ref="E50:E62">C50/B50*100</f>
        <v>0</v>
      </c>
    </row>
    <row r="51" spans="1:5" ht="51" outlineLevel="1">
      <c r="A51" s="14" t="s">
        <v>38</v>
      </c>
      <c r="B51" s="41">
        <v>2698711.59</v>
      </c>
      <c r="C51" s="43">
        <v>2849036.31</v>
      </c>
      <c r="D51" s="10">
        <f t="shared" si="2"/>
        <v>150324.7200000002</v>
      </c>
      <c r="E51" s="11">
        <f t="shared" si="5"/>
        <v>105.5702402789918</v>
      </c>
    </row>
    <row r="52" spans="1:5" ht="30" customHeight="1" outlineLevel="1">
      <c r="A52" s="14" t="s">
        <v>39</v>
      </c>
      <c r="B52" s="41">
        <v>3894217.14</v>
      </c>
      <c r="C52" s="43">
        <v>3853773.3</v>
      </c>
      <c r="D52" s="10">
        <f t="shared" si="2"/>
        <v>-40443.84000000032</v>
      </c>
      <c r="E52" s="11">
        <f t="shared" si="5"/>
        <v>98.96143849852194</v>
      </c>
    </row>
    <row r="53" spans="1:5" ht="51" outlineLevel="1">
      <c r="A53" s="14" t="s">
        <v>40</v>
      </c>
      <c r="B53" s="41">
        <v>15430993.22</v>
      </c>
      <c r="C53" s="43">
        <v>14427979.67</v>
      </c>
      <c r="D53" s="10">
        <f t="shared" si="2"/>
        <v>-1003013.5500000007</v>
      </c>
      <c r="E53" s="11">
        <f t="shared" si="5"/>
        <v>93.50000654073257</v>
      </c>
    </row>
    <row r="54" spans="1:5" ht="38.25" outlineLevel="1">
      <c r="A54" s="14" t="s">
        <v>41</v>
      </c>
      <c r="B54" s="41">
        <v>20971162.81</v>
      </c>
      <c r="C54" s="43">
        <v>19731042.61</v>
      </c>
      <c r="D54" s="10">
        <f t="shared" si="2"/>
        <v>-1240120.1999999993</v>
      </c>
      <c r="E54" s="11">
        <f t="shared" si="5"/>
        <v>94.08654536119163</v>
      </c>
    </row>
    <row r="55" spans="1:5" ht="63.75" outlineLevel="1">
      <c r="A55" s="14" t="s">
        <v>42</v>
      </c>
      <c r="B55" s="41">
        <v>10099001.5</v>
      </c>
      <c r="C55" s="43">
        <v>9041320.95</v>
      </c>
      <c r="D55" s="10">
        <f t="shared" si="2"/>
        <v>-1057680.5500000007</v>
      </c>
      <c r="E55" s="11">
        <f t="shared" si="5"/>
        <v>89.52687995937023</v>
      </c>
    </row>
    <row r="56" spans="1:5" ht="25.5" outlineLevel="1">
      <c r="A56" s="15" t="s">
        <v>43</v>
      </c>
      <c r="B56" s="41">
        <v>286427.7</v>
      </c>
      <c r="C56" s="43">
        <v>155468</v>
      </c>
      <c r="D56" s="16">
        <f t="shared" si="2"/>
        <v>-130959.70000000001</v>
      </c>
      <c r="E56" s="30">
        <f t="shared" si="5"/>
        <v>54.278269874038024</v>
      </c>
    </row>
    <row r="57" spans="1:5" ht="63.75" outlineLevel="1">
      <c r="A57" s="32" t="s">
        <v>58</v>
      </c>
      <c r="B57" s="34">
        <v>15506886.01</v>
      </c>
      <c r="C57" s="34">
        <v>14393554.74</v>
      </c>
      <c r="D57" s="26">
        <f t="shared" si="2"/>
        <v>-1113331.2699999996</v>
      </c>
      <c r="E57" s="35">
        <f t="shared" si="5"/>
        <v>92.82040720953233</v>
      </c>
    </row>
    <row r="58" spans="1:5" ht="63.75" outlineLevel="1">
      <c r="A58" s="32" t="s">
        <v>59</v>
      </c>
      <c r="B58" s="34">
        <f>B59+B60+B61</f>
        <v>35617122.57</v>
      </c>
      <c r="C58" s="34">
        <f>C59+C60+C61</f>
        <v>46464906.339999996</v>
      </c>
      <c r="D58" s="26">
        <f t="shared" si="2"/>
        <v>10847783.769999996</v>
      </c>
      <c r="E58" s="35">
        <f t="shared" si="5"/>
        <v>130.45665395535627</v>
      </c>
    </row>
    <row r="59" spans="1:5" ht="38.25" outlineLevel="1">
      <c r="A59" s="29" t="s">
        <v>44</v>
      </c>
      <c r="B59" s="41">
        <v>13977319.64</v>
      </c>
      <c r="C59" s="43">
        <v>13661801.33</v>
      </c>
      <c r="D59" s="31">
        <f t="shared" si="2"/>
        <v>-315518.3100000005</v>
      </c>
      <c r="E59" s="30">
        <f t="shared" si="5"/>
        <v>97.74264080577325</v>
      </c>
    </row>
    <row r="60" spans="1:5" ht="51" outlineLevel="1">
      <c r="A60" s="29" t="s">
        <v>45</v>
      </c>
      <c r="B60" s="41">
        <v>21483116.95</v>
      </c>
      <c r="C60" s="43">
        <v>32447032.08</v>
      </c>
      <c r="D60" s="31">
        <f t="shared" si="2"/>
        <v>10963915.129999999</v>
      </c>
      <c r="E60" s="30">
        <f t="shared" si="5"/>
        <v>151.03502976554805</v>
      </c>
    </row>
    <row r="61" spans="1:5" ht="25.5" outlineLevel="1">
      <c r="A61" s="29" t="s">
        <v>46</v>
      </c>
      <c r="B61" s="41">
        <v>156685.98</v>
      </c>
      <c r="C61" s="43">
        <v>356072.93</v>
      </c>
      <c r="D61" s="31">
        <f t="shared" si="2"/>
        <v>199386.94999999998</v>
      </c>
      <c r="E61" s="30">
        <f t="shared" si="5"/>
        <v>227.25257869274583</v>
      </c>
    </row>
    <row r="62" spans="1:5" ht="12.75" customHeight="1">
      <c r="A62" s="24" t="s">
        <v>0</v>
      </c>
      <c r="B62" s="25">
        <f>B8+B17+B22+B28+B33+B36+B39+B44+B48+B32+B57+B58</f>
        <v>1358353277.6000001</v>
      </c>
      <c r="C62" s="25">
        <f>C8+C17+C22+C28+C33+C36+C39+C44+C48+C32+C57+C58</f>
        <v>1390378543.55</v>
      </c>
      <c r="D62" s="26">
        <f t="shared" si="2"/>
        <v>32025265.94999981</v>
      </c>
      <c r="E62" s="23">
        <f t="shared" si="5"/>
        <v>102.35765367361454</v>
      </c>
    </row>
    <row r="63" spans="2:3" s="3" customFormat="1" ht="15">
      <c r="B63" s="38"/>
      <c r="C63" s="38"/>
    </row>
    <row r="64" spans="2:3" s="3" customFormat="1" ht="15">
      <c r="B64" s="39"/>
      <c r="C64" s="39"/>
    </row>
    <row r="65" spans="2:3" s="3" customFormat="1" ht="15">
      <c r="B65" s="39"/>
      <c r="C65" s="38"/>
    </row>
    <row r="66" spans="2:3" s="3" customFormat="1" ht="15">
      <c r="B66" s="39"/>
      <c r="C66" s="39"/>
    </row>
    <row r="67" spans="2:3" s="3" customFormat="1" ht="15">
      <c r="B67" s="38"/>
      <c r="C67" s="38"/>
    </row>
    <row r="68" spans="2:3" s="3" customFormat="1" ht="15">
      <c r="B68" s="38"/>
      <c r="C68" s="38"/>
    </row>
    <row r="69" spans="2:3" s="3" customFormat="1" ht="15">
      <c r="B69" s="38"/>
      <c r="C69" s="38"/>
    </row>
    <row r="70" spans="2:3" s="3" customFormat="1" ht="15">
      <c r="B70" s="38"/>
      <c r="C70" s="38"/>
    </row>
    <row r="71" spans="2:3" s="3" customFormat="1" ht="15">
      <c r="B71" s="38"/>
      <c r="C71" s="38"/>
    </row>
    <row r="72" spans="2:3" s="3" customFormat="1" ht="15">
      <c r="B72" s="38"/>
      <c r="C72" s="38"/>
    </row>
    <row r="73" spans="2:3" s="3" customFormat="1" ht="15">
      <c r="B73" s="38"/>
      <c r="C73" s="38"/>
    </row>
    <row r="74" spans="2:3" s="3" customFormat="1" ht="15">
      <c r="B74" s="38"/>
      <c r="C74" s="38"/>
    </row>
    <row r="75" spans="2:3" s="3" customFormat="1" ht="15">
      <c r="B75" s="38"/>
      <c r="C75" s="38"/>
    </row>
    <row r="76" spans="2:3" s="3" customFormat="1" ht="15">
      <c r="B76" s="38"/>
      <c r="C76" s="38"/>
    </row>
    <row r="77" spans="2:3" s="3" customFormat="1" ht="15">
      <c r="B77" s="38"/>
      <c r="C77" s="38"/>
    </row>
    <row r="78" spans="2:3" s="3" customFormat="1" ht="15">
      <c r="B78" s="38"/>
      <c r="C78" s="38"/>
    </row>
    <row r="79" spans="2:3" s="3" customFormat="1" ht="15">
      <c r="B79" s="38"/>
      <c r="C79" s="38"/>
    </row>
    <row r="80" spans="2:3" s="3" customFormat="1" ht="15">
      <c r="B80" s="38"/>
      <c r="C80" s="38"/>
    </row>
    <row r="81" spans="2:3" s="3" customFormat="1" ht="15">
      <c r="B81" s="38"/>
      <c r="C81" s="38"/>
    </row>
    <row r="82" spans="2:3" s="3" customFormat="1" ht="15">
      <c r="B82" s="38"/>
      <c r="C82" s="38"/>
    </row>
    <row r="83" spans="2:3" s="3" customFormat="1" ht="15">
      <c r="B83" s="38"/>
      <c r="C83" s="38"/>
    </row>
    <row r="84" spans="2:3" s="3" customFormat="1" ht="15">
      <c r="B84" s="38"/>
      <c r="C84" s="38"/>
    </row>
    <row r="85" spans="2:3" s="3" customFormat="1" ht="15">
      <c r="B85" s="38"/>
      <c r="C85" s="38"/>
    </row>
    <row r="86" spans="2:3" s="3" customFormat="1" ht="15">
      <c r="B86" s="38"/>
      <c r="C86" s="38"/>
    </row>
    <row r="87" spans="2:3" s="3" customFormat="1" ht="15">
      <c r="B87" s="38"/>
      <c r="C87" s="38"/>
    </row>
    <row r="88" spans="2:3" s="3" customFormat="1" ht="15">
      <c r="B88" s="38"/>
      <c r="C88" s="38"/>
    </row>
    <row r="89" spans="2:3" s="3" customFormat="1" ht="15">
      <c r="B89" s="38"/>
      <c r="C89" s="38"/>
    </row>
    <row r="90" spans="2:3" s="3" customFormat="1" ht="15">
      <c r="B90" s="38"/>
      <c r="C90" s="38"/>
    </row>
    <row r="91" spans="2:3" s="3" customFormat="1" ht="15">
      <c r="B91" s="38"/>
      <c r="C91" s="38"/>
    </row>
    <row r="92" spans="2:3" s="3" customFormat="1" ht="15">
      <c r="B92" s="38"/>
      <c r="C92" s="38"/>
    </row>
    <row r="93" spans="2:3" s="3" customFormat="1" ht="15">
      <c r="B93" s="38"/>
      <c r="C93" s="38"/>
    </row>
    <row r="94" spans="2:3" s="3" customFormat="1" ht="15">
      <c r="B94" s="38"/>
      <c r="C94" s="38"/>
    </row>
    <row r="95" spans="2:3" s="3" customFormat="1" ht="15">
      <c r="B95" s="38"/>
      <c r="C95" s="38"/>
    </row>
    <row r="96" spans="2:3" s="3" customFormat="1" ht="15">
      <c r="B96" s="38"/>
      <c r="C96" s="38"/>
    </row>
    <row r="97" spans="2:3" s="3" customFormat="1" ht="15">
      <c r="B97" s="38"/>
      <c r="C97" s="38"/>
    </row>
    <row r="98" spans="2:3" s="3" customFormat="1" ht="15">
      <c r="B98" s="38"/>
      <c r="C98" s="38"/>
    </row>
    <row r="99" spans="2:3" s="3" customFormat="1" ht="15">
      <c r="B99" s="38"/>
      <c r="C99" s="38"/>
    </row>
    <row r="100" spans="2:3" s="3" customFormat="1" ht="15">
      <c r="B100" s="38"/>
      <c r="C100" s="38"/>
    </row>
    <row r="101" spans="2:3" s="3" customFormat="1" ht="15">
      <c r="B101" s="38"/>
      <c r="C101" s="38"/>
    </row>
    <row r="102" spans="2:3" s="3" customFormat="1" ht="15">
      <c r="B102" s="38"/>
      <c r="C102" s="38"/>
    </row>
    <row r="103" spans="2:3" s="3" customFormat="1" ht="15">
      <c r="B103" s="38"/>
      <c r="C103" s="38"/>
    </row>
    <row r="104" spans="2:3" s="3" customFormat="1" ht="15">
      <c r="B104" s="38"/>
      <c r="C104" s="38"/>
    </row>
    <row r="105" spans="2:3" s="3" customFormat="1" ht="15">
      <c r="B105" s="38"/>
      <c r="C105" s="38"/>
    </row>
    <row r="106" spans="2:3" s="3" customFormat="1" ht="15">
      <c r="B106" s="38"/>
      <c r="C106" s="38"/>
    </row>
    <row r="107" spans="2:3" s="3" customFormat="1" ht="15">
      <c r="B107" s="38"/>
      <c r="C107" s="38"/>
    </row>
    <row r="108" spans="2:3" s="3" customFormat="1" ht="15">
      <c r="B108" s="38"/>
      <c r="C108" s="38"/>
    </row>
    <row r="109" spans="2:3" s="3" customFormat="1" ht="15">
      <c r="B109" s="38"/>
      <c r="C109" s="38"/>
    </row>
    <row r="110" spans="2:3" s="3" customFormat="1" ht="15">
      <c r="B110" s="38"/>
      <c r="C110" s="38"/>
    </row>
    <row r="111" spans="2:3" s="3" customFormat="1" ht="15">
      <c r="B111" s="38"/>
      <c r="C111" s="38"/>
    </row>
    <row r="112" spans="2:3" s="3" customFormat="1" ht="15">
      <c r="B112" s="38"/>
      <c r="C112" s="38"/>
    </row>
    <row r="113" spans="2:3" s="3" customFormat="1" ht="15">
      <c r="B113" s="38"/>
      <c r="C113" s="38"/>
    </row>
    <row r="114" spans="2:3" s="3" customFormat="1" ht="15">
      <c r="B114" s="38"/>
      <c r="C114" s="38"/>
    </row>
    <row r="115" spans="2:3" s="3" customFormat="1" ht="15">
      <c r="B115" s="38"/>
      <c r="C115" s="38"/>
    </row>
    <row r="116" spans="2:3" s="3" customFormat="1" ht="15">
      <c r="B116" s="38"/>
      <c r="C116" s="38"/>
    </row>
    <row r="117" spans="2:3" s="3" customFormat="1" ht="15">
      <c r="B117" s="38"/>
      <c r="C117" s="38"/>
    </row>
    <row r="118" spans="2:3" s="3" customFormat="1" ht="15">
      <c r="B118" s="38"/>
      <c r="C118" s="38"/>
    </row>
    <row r="119" spans="2:3" s="3" customFormat="1" ht="15">
      <c r="B119" s="38"/>
      <c r="C119" s="38"/>
    </row>
    <row r="120" spans="2:3" s="3" customFormat="1" ht="15">
      <c r="B120" s="38"/>
      <c r="C120" s="38"/>
    </row>
    <row r="121" spans="2:3" s="3" customFormat="1" ht="15">
      <c r="B121" s="38"/>
      <c r="C121" s="38"/>
    </row>
    <row r="122" spans="2:3" s="3" customFormat="1" ht="15">
      <c r="B122" s="38"/>
      <c r="C122" s="38"/>
    </row>
    <row r="123" spans="2:3" s="3" customFormat="1" ht="15">
      <c r="B123" s="38"/>
      <c r="C123" s="38"/>
    </row>
    <row r="124" spans="2:3" s="3" customFormat="1" ht="15">
      <c r="B124" s="38"/>
      <c r="C124" s="38"/>
    </row>
    <row r="125" spans="2:3" s="3" customFormat="1" ht="15">
      <c r="B125" s="38"/>
      <c r="C125" s="38"/>
    </row>
    <row r="126" spans="2:3" s="3" customFormat="1" ht="15">
      <c r="B126" s="38"/>
      <c r="C126" s="38"/>
    </row>
    <row r="127" spans="2:3" s="3" customFormat="1" ht="15">
      <c r="B127" s="38"/>
      <c r="C127" s="38"/>
    </row>
    <row r="128" spans="2:3" s="3" customFormat="1" ht="15">
      <c r="B128" s="38"/>
      <c r="C128" s="38"/>
    </row>
    <row r="129" spans="2:3" s="3" customFormat="1" ht="15">
      <c r="B129" s="38"/>
      <c r="C129" s="38"/>
    </row>
    <row r="130" spans="2:3" s="3" customFormat="1" ht="15">
      <c r="B130" s="38"/>
      <c r="C130" s="38"/>
    </row>
    <row r="131" spans="2:3" s="3" customFormat="1" ht="15">
      <c r="B131" s="38"/>
      <c r="C131" s="38"/>
    </row>
    <row r="132" spans="2:3" s="3" customFormat="1" ht="15">
      <c r="B132" s="38"/>
      <c r="C132" s="38"/>
    </row>
    <row r="133" spans="2:3" s="3" customFormat="1" ht="15">
      <c r="B133" s="38"/>
      <c r="C133" s="38"/>
    </row>
    <row r="134" spans="2:3" s="3" customFormat="1" ht="15">
      <c r="B134" s="38"/>
      <c r="C134" s="38"/>
    </row>
    <row r="135" spans="2:3" s="3" customFormat="1" ht="15">
      <c r="B135" s="38"/>
      <c r="C135" s="38"/>
    </row>
    <row r="136" spans="2:3" s="3" customFormat="1" ht="15">
      <c r="B136" s="38"/>
      <c r="C136" s="38"/>
    </row>
    <row r="137" spans="2:3" s="3" customFormat="1" ht="15">
      <c r="B137" s="38"/>
      <c r="C137" s="38"/>
    </row>
    <row r="138" spans="2:3" s="3" customFormat="1" ht="15">
      <c r="B138" s="38"/>
      <c r="C138" s="38"/>
    </row>
    <row r="139" spans="2:3" s="3" customFormat="1" ht="15">
      <c r="B139" s="38"/>
      <c r="C139" s="38"/>
    </row>
    <row r="140" spans="2:3" s="3" customFormat="1" ht="15">
      <c r="B140" s="38"/>
      <c r="C140" s="38"/>
    </row>
    <row r="141" spans="2:3" s="3" customFormat="1" ht="15">
      <c r="B141" s="38"/>
      <c r="C141" s="38"/>
    </row>
    <row r="142" spans="2:3" s="3" customFormat="1" ht="15">
      <c r="B142" s="38"/>
      <c r="C142" s="38"/>
    </row>
    <row r="143" spans="2:3" s="3" customFormat="1" ht="15">
      <c r="B143" s="38"/>
      <c r="C143" s="38"/>
    </row>
    <row r="144" spans="2:3" s="3" customFormat="1" ht="15">
      <c r="B144" s="38"/>
      <c r="C144" s="38"/>
    </row>
    <row r="145" spans="2:3" s="3" customFormat="1" ht="15">
      <c r="B145" s="38"/>
      <c r="C145" s="38"/>
    </row>
    <row r="146" spans="2:3" s="3" customFormat="1" ht="15">
      <c r="B146" s="38"/>
      <c r="C146" s="38"/>
    </row>
    <row r="147" spans="2:3" s="3" customFormat="1" ht="15">
      <c r="B147" s="38"/>
      <c r="C147" s="38"/>
    </row>
    <row r="148" spans="2:3" s="3" customFormat="1" ht="15">
      <c r="B148" s="38"/>
      <c r="C148" s="38"/>
    </row>
    <row r="149" spans="2:3" s="3" customFormat="1" ht="15">
      <c r="B149" s="38"/>
      <c r="C149" s="38"/>
    </row>
    <row r="150" spans="2:3" s="3" customFormat="1" ht="15">
      <c r="B150" s="38"/>
      <c r="C150" s="38"/>
    </row>
    <row r="151" spans="2:3" s="3" customFormat="1" ht="15">
      <c r="B151" s="38"/>
      <c r="C151" s="38"/>
    </row>
    <row r="152" spans="2:3" s="3" customFormat="1" ht="15">
      <c r="B152" s="38"/>
      <c r="C152" s="38"/>
    </row>
    <row r="153" spans="2:3" s="3" customFormat="1" ht="15">
      <c r="B153" s="38"/>
      <c r="C153" s="38"/>
    </row>
    <row r="154" spans="2:3" s="3" customFormat="1" ht="15">
      <c r="B154" s="38"/>
      <c r="C154" s="38"/>
    </row>
    <row r="155" spans="2:3" s="3" customFormat="1" ht="15">
      <c r="B155" s="38"/>
      <c r="C155" s="38"/>
    </row>
    <row r="156" spans="2:3" s="3" customFormat="1" ht="15">
      <c r="B156" s="38"/>
      <c r="C156" s="38"/>
    </row>
    <row r="157" spans="2:3" s="3" customFormat="1" ht="15">
      <c r="B157" s="38"/>
      <c r="C157" s="38"/>
    </row>
    <row r="158" spans="2:3" s="3" customFormat="1" ht="15">
      <c r="B158" s="38"/>
      <c r="C158" s="38"/>
    </row>
    <row r="159" spans="2:3" s="3" customFormat="1" ht="15">
      <c r="B159" s="38"/>
      <c r="C159" s="38"/>
    </row>
    <row r="160" spans="2:3" s="3" customFormat="1" ht="15">
      <c r="B160" s="38"/>
      <c r="C160" s="38"/>
    </row>
    <row r="161" spans="2:3" s="3" customFormat="1" ht="15">
      <c r="B161" s="38"/>
      <c r="C161" s="38"/>
    </row>
    <row r="162" spans="2:3" s="3" customFormat="1" ht="15">
      <c r="B162" s="38"/>
      <c r="C162" s="38"/>
    </row>
    <row r="163" spans="2:3" s="3" customFormat="1" ht="15">
      <c r="B163" s="38"/>
      <c r="C163" s="38"/>
    </row>
    <row r="164" spans="2:3" s="3" customFormat="1" ht="15">
      <c r="B164" s="38"/>
      <c r="C164" s="38"/>
    </row>
    <row r="165" spans="2:3" s="3" customFormat="1" ht="15">
      <c r="B165" s="38"/>
      <c r="C165" s="38"/>
    </row>
    <row r="166" spans="2:3" s="3" customFormat="1" ht="15">
      <c r="B166" s="38"/>
      <c r="C166" s="38"/>
    </row>
    <row r="167" spans="2:3" s="3" customFormat="1" ht="15">
      <c r="B167" s="38"/>
      <c r="C167" s="38"/>
    </row>
    <row r="168" spans="2:3" s="3" customFormat="1" ht="15">
      <c r="B168" s="38"/>
      <c r="C168" s="38"/>
    </row>
    <row r="169" spans="2:3" s="3" customFormat="1" ht="15">
      <c r="B169" s="38"/>
      <c r="C169" s="38"/>
    </row>
    <row r="170" spans="2:3" s="3" customFormat="1" ht="15">
      <c r="B170" s="38"/>
      <c r="C170" s="38"/>
    </row>
    <row r="171" spans="2:3" s="3" customFormat="1" ht="15">
      <c r="B171" s="38"/>
      <c r="C171" s="38"/>
    </row>
    <row r="172" spans="2:3" s="3" customFormat="1" ht="15">
      <c r="B172" s="38"/>
      <c r="C172" s="38"/>
    </row>
    <row r="173" spans="2:3" s="3" customFormat="1" ht="15">
      <c r="B173" s="38"/>
      <c r="C173" s="38"/>
    </row>
    <row r="174" spans="2:3" s="3" customFormat="1" ht="15">
      <c r="B174" s="38"/>
      <c r="C174" s="38"/>
    </row>
    <row r="175" spans="2:3" s="3" customFormat="1" ht="15">
      <c r="B175" s="38"/>
      <c r="C175" s="38"/>
    </row>
    <row r="176" spans="2:3" s="3" customFormat="1" ht="15">
      <c r="B176" s="38"/>
      <c r="C176" s="38"/>
    </row>
    <row r="177" spans="2:3" s="3" customFormat="1" ht="15">
      <c r="B177" s="38"/>
      <c r="C177" s="38"/>
    </row>
    <row r="178" spans="2:3" s="3" customFormat="1" ht="15">
      <c r="B178" s="38"/>
      <c r="C178" s="38"/>
    </row>
    <row r="179" spans="2:3" s="3" customFormat="1" ht="15">
      <c r="B179" s="38"/>
      <c r="C179" s="38"/>
    </row>
    <row r="180" spans="2:3" s="3" customFormat="1" ht="15">
      <c r="B180" s="38"/>
      <c r="C180" s="38"/>
    </row>
    <row r="181" spans="2:3" s="3" customFormat="1" ht="15">
      <c r="B181" s="38"/>
      <c r="C181" s="38"/>
    </row>
    <row r="182" spans="2:3" s="3" customFormat="1" ht="15">
      <c r="B182" s="38"/>
      <c r="C182" s="38"/>
    </row>
    <row r="183" spans="2:3" s="3" customFormat="1" ht="15">
      <c r="B183" s="38"/>
      <c r="C183" s="38"/>
    </row>
    <row r="184" spans="2:3" s="3" customFormat="1" ht="15">
      <c r="B184" s="38"/>
      <c r="C184" s="38"/>
    </row>
    <row r="185" spans="2:3" s="3" customFormat="1" ht="15">
      <c r="B185" s="38"/>
      <c r="C185" s="38"/>
    </row>
    <row r="186" spans="2:3" s="3" customFormat="1" ht="15">
      <c r="B186" s="38"/>
      <c r="C186" s="38"/>
    </row>
    <row r="187" spans="2:3" s="3" customFormat="1" ht="15">
      <c r="B187" s="38"/>
      <c r="C187" s="38"/>
    </row>
    <row r="188" spans="2:3" s="3" customFormat="1" ht="15">
      <c r="B188" s="38"/>
      <c r="C188" s="38"/>
    </row>
    <row r="189" spans="2:3" s="3" customFormat="1" ht="15">
      <c r="B189" s="38"/>
      <c r="C189" s="38"/>
    </row>
    <row r="190" spans="2:3" s="3" customFormat="1" ht="15">
      <c r="B190" s="38"/>
      <c r="C190" s="38"/>
    </row>
    <row r="191" spans="2:3" s="3" customFormat="1" ht="15">
      <c r="B191" s="38"/>
      <c r="C191" s="38"/>
    </row>
    <row r="192" spans="2:3" s="3" customFormat="1" ht="15">
      <c r="B192" s="38"/>
      <c r="C192" s="38"/>
    </row>
    <row r="193" spans="2:3" s="3" customFormat="1" ht="15">
      <c r="B193" s="38"/>
      <c r="C193" s="38"/>
    </row>
    <row r="194" spans="2:3" s="3" customFormat="1" ht="15">
      <c r="B194" s="38"/>
      <c r="C194" s="38"/>
    </row>
    <row r="195" spans="2:3" s="3" customFormat="1" ht="15">
      <c r="B195" s="38"/>
      <c r="C195" s="38"/>
    </row>
    <row r="196" spans="2:3" s="3" customFormat="1" ht="15">
      <c r="B196" s="38"/>
      <c r="C196" s="38"/>
    </row>
    <row r="197" spans="2:3" s="3" customFormat="1" ht="15">
      <c r="B197" s="38"/>
      <c r="C197" s="38"/>
    </row>
    <row r="198" spans="2:3" s="3" customFormat="1" ht="15">
      <c r="B198" s="38"/>
      <c r="C198" s="38"/>
    </row>
    <row r="199" spans="2:3" s="3" customFormat="1" ht="15">
      <c r="B199" s="38"/>
      <c r="C199" s="38"/>
    </row>
    <row r="200" spans="2:3" s="3" customFormat="1" ht="15">
      <c r="B200" s="38"/>
      <c r="C200" s="38"/>
    </row>
    <row r="201" spans="2:3" s="3" customFormat="1" ht="15">
      <c r="B201" s="38"/>
      <c r="C201" s="38"/>
    </row>
    <row r="202" spans="2:3" s="3" customFormat="1" ht="15">
      <c r="B202" s="38"/>
      <c r="C202" s="38"/>
    </row>
    <row r="203" spans="2:3" s="3" customFormat="1" ht="15">
      <c r="B203" s="38"/>
      <c r="C203" s="38"/>
    </row>
    <row r="204" spans="2:3" s="3" customFormat="1" ht="15">
      <c r="B204" s="38"/>
      <c r="C204" s="38"/>
    </row>
    <row r="205" spans="2:3" s="3" customFormat="1" ht="15">
      <c r="B205" s="38"/>
      <c r="C205" s="38"/>
    </row>
    <row r="206" spans="2:3" s="3" customFormat="1" ht="15">
      <c r="B206" s="38"/>
      <c r="C206" s="38"/>
    </row>
    <row r="207" spans="2:3" s="3" customFormat="1" ht="15">
      <c r="B207" s="38"/>
      <c r="C207" s="38"/>
    </row>
    <row r="208" spans="2:3" s="3" customFormat="1" ht="15">
      <c r="B208" s="38"/>
      <c r="C208" s="38"/>
    </row>
    <row r="209" spans="2:3" s="3" customFormat="1" ht="15">
      <c r="B209" s="38"/>
      <c r="C209" s="38"/>
    </row>
    <row r="210" spans="2:3" s="3" customFormat="1" ht="15">
      <c r="B210" s="38"/>
      <c r="C210" s="38"/>
    </row>
    <row r="211" spans="2:3" s="3" customFormat="1" ht="15">
      <c r="B211" s="38"/>
      <c r="C211" s="38"/>
    </row>
    <row r="212" spans="2:3" s="3" customFormat="1" ht="15">
      <c r="B212" s="38"/>
      <c r="C212" s="38"/>
    </row>
    <row r="213" spans="2:3" s="3" customFormat="1" ht="15">
      <c r="B213" s="38"/>
      <c r="C213" s="38"/>
    </row>
    <row r="214" spans="2:3" s="3" customFormat="1" ht="15">
      <c r="B214" s="38"/>
      <c r="C214" s="38"/>
    </row>
    <row r="215" spans="2:3" s="3" customFormat="1" ht="15">
      <c r="B215" s="38"/>
      <c r="C215" s="38"/>
    </row>
    <row r="216" spans="2:3" s="3" customFormat="1" ht="15">
      <c r="B216" s="38"/>
      <c r="C216" s="38"/>
    </row>
    <row r="217" spans="2:3" s="3" customFormat="1" ht="15">
      <c r="B217" s="38"/>
      <c r="C217" s="38"/>
    </row>
    <row r="218" spans="2:3" s="3" customFormat="1" ht="15">
      <c r="B218" s="38"/>
      <c r="C218" s="38"/>
    </row>
    <row r="219" spans="2:3" s="3" customFormat="1" ht="15">
      <c r="B219" s="38"/>
      <c r="C219" s="38"/>
    </row>
    <row r="220" spans="2:3" s="3" customFormat="1" ht="15">
      <c r="B220" s="38"/>
      <c r="C220" s="38"/>
    </row>
    <row r="221" spans="2:3" s="3" customFormat="1" ht="15">
      <c r="B221" s="38"/>
      <c r="C221" s="38"/>
    </row>
    <row r="222" spans="2:3" s="3" customFormat="1" ht="15">
      <c r="B222" s="38"/>
      <c r="C222" s="38"/>
    </row>
    <row r="223" spans="2:3" s="3" customFormat="1" ht="15">
      <c r="B223" s="38"/>
      <c r="C223" s="38"/>
    </row>
    <row r="224" spans="2:3" s="3" customFormat="1" ht="15">
      <c r="B224" s="38"/>
      <c r="C224" s="38"/>
    </row>
    <row r="225" spans="2:3" s="3" customFormat="1" ht="15">
      <c r="B225" s="38"/>
      <c r="C225" s="38"/>
    </row>
    <row r="226" spans="2:3" s="3" customFormat="1" ht="15">
      <c r="B226" s="38"/>
      <c r="C226" s="38"/>
    </row>
    <row r="227" spans="2:3" s="3" customFormat="1" ht="15">
      <c r="B227" s="38"/>
      <c r="C227" s="38"/>
    </row>
    <row r="228" spans="2:3" s="3" customFormat="1" ht="15">
      <c r="B228" s="38"/>
      <c r="C228" s="38"/>
    </row>
    <row r="229" spans="2:3" s="3" customFormat="1" ht="15">
      <c r="B229" s="38"/>
      <c r="C229" s="38"/>
    </row>
    <row r="230" spans="2:3" s="3" customFormat="1" ht="15">
      <c r="B230" s="38"/>
      <c r="C230" s="38"/>
    </row>
    <row r="231" spans="2:3" s="3" customFormat="1" ht="15">
      <c r="B231" s="38"/>
      <c r="C231" s="38"/>
    </row>
    <row r="232" spans="2:3" s="3" customFormat="1" ht="15">
      <c r="B232" s="38"/>
      <c r="C232" s="38"/>
    </row>
    <row r="233" spans="2:3" s="3" customFormat="1" ht="15">
      <c r="B233" s="38"/>
      <c r="C233" s="38"/>
    </row>
    <row r="234" spans="2:3" s="3" customFormat="1" ht="15">
      <c r="B234" s="38"/>
      <c r="C234" s="38"/>
    </row>
    <row r="235" spans="2:3" s="3" customFormat="1" ht="15">
      <c r="B235" s="38"/>
      <c r="C235" s="38"/>
    </row>
    <row r="236" spans="2:3" s="3" customFormat="1" ht="15">
      <c r="B236" s="38"/>
      <c r="C236" s="38"/>
    </row>
    <row r="237" spans="2:3" s="3" customFormat="1" ht="15">
      <c r="B237" s="38"/>
      <c r="C237" s="38"/>
    </row>
    <row r="238" spans="2:3" s="3" customFormat="1" ht="15">
      <c r="B238" s="38"/>
      <c r="C238" s="38"/>
    </row>
    <row r="239" spans="2:3" s="3" customFormat="1" ht="15">
      <c r="B239" s="38"/>
      <c r="C239" s="38"/>
    </row>
    <row r="240" spans="2:3" s="3" customFormat="1" ht="15">
      <c r="B240" s="38"/>
      <c r="C240" s="38"/>
    </row>
    <row r="241" spans="2:3" s="3" customFormat="1" ht="15">
      <c r="B241" s="38"/>
      <c r="C241" s="38"/>
    </row>
    <row r="242" spans="2:3" s="3" customFormat="1" ht="15">
      <c r="B242" s="38"/>
      <c r="C242" s="38"/>
    </row>
    <row r="243" spans="2:3" s="3" customFormat="1" ht="15">
      <c r="B243" s="38"/>
      <c r="C243" s="38"/>
    </row>
    <row r="244" spans="2:3" s="3" customFormat="1" ht="15">
      <c r="B244" s="38"/>
      <c r="C244" s="38"/>
    </row>
    <row r="245" spans="2:3" s="3" customFormat="1" ht="15">
      <c r="B245" s="38"/>
      <c r="C245" s="38"/>
    </row>
    <row r="246" spans="2:3" s="3" customFormat="1" ht="15">
      <c r="B246" s="38"/>
      <c r="C246" s="38"/>
    </row>
    <row r="247" spans="2:3" s="3" customFormat="1" ht="15">
      <c r="B247" s="38"/>
      <c r="C247" s="38"/>
    </row>
    <row r="248" spans="2:3" s="3" customFormat="1" ht="15">
      <c r="B248" s="38"/>
      <c r="C248" s="38"/>
    </row>
    <row r="249" spans="2:3" s="3" customFormat="1" ht="15">
      <c r="B249" s="38"/>
      <c r="C249" s="38"/>
    </row>
    <row r="250" spans="2:3" s="3" customFormat="1" ht="15">
      <c r="B250" s="38"/>
      <c r="C250" s="38"/>
    </row>
    <row r="251" spans="2:3" s="3" customFormat="1" ht="15">
      <c r="B251" s="38"/>
      <c r="C251" s="38"/>
    </row>
    <row r="252" spans="2:3" s="3" customFormat="1" ht="15">
      <c r="B252" s="38"/>
      <c r="C252" s="38"/>
    </row>
    <row r="253" spans="2:3" s="3" customFormat="1" ht="15">
      <c r="B253" s="38"/>
      <c r="C253" s="38"/>
    </row>
    <row r="254" spans="2:3" s="3" customFormat="1" ht="15">
      <c r="B254" s="38"/>
      <c r="C254" s="38"/>
    </row>
    <row r="255" spans="2:3" s="3" customFormat="1" ht="15">
      <c r="B255" s="38"/>
      <c r="C255" s="38"/>
    </row>
    <row r="256" spans="2:3" s="3" customFormat="1" ht="15">
      <c r="B256" s="38"/>
      <c r="C256" s="38"/>
    </row>
    <row r="257" spans="2:3" s="3" customFormat="1" ht="15">
      <c r="B257" s="38"/>
      <c r="C257" s="38"/>
    </row>
    <row r="258" spans="2:3" s="3" customFormat="1" ht="15">
      <c r="B258" s="38"/>
      <c r="C258" s="38"/>
    </row>
    <row r="259" spans="2:3" s="3" customFormat="1" ht="15">
      <c r="B259" s="38"/>
      <c r="C259" s="38"/>
    </row>
    <row r="260" spans="2:3" s="3" customFormat="1" ht="15">
      <c r="B260" s="38"/>
      <c r="C260" s="38"/>
    </row>
    <row r="261" spans="2:3" s="3" customFormat="1" ht="15">
      <c r="B261" s="38"/>
      <c r="C261" s="38"/>
    </row>
    <row r="262" spans="2:3" s="3" customFormat="1" ht="15">
      <c r="B262" s="38"/>
      <c r="C262" s="38"/>
    </row>
    <row r="263" spans="2:3" s="3" customFormat="1" ht="15">
      <c r="B263" s="38"/>
      <c r="C263" s="38"/>
    </row>
    <row r="264" spans="2:3" s="3" customFormat="1" ht="15">
      <c r="B264" s="38"/>
      <c r="C264" s="38"/>
    </row>
    <row r="265" spans="2:3" s="3" customFormat="1" ht="15">
      <c r="B265" s="38"/>
      <c r="C265" s="38"/>
    </row>
    <row r="266" spans="2:3" s="3" customFormat="1" ht="15">
      <c r="B266" s="38"/>
      <c r="C266" s="38"/>
    </row>
    <row r="267" spans="2:3" s="3" customFormat="1" ht="15">
      <c r="B267" s="38"/>
      <c r="C267" s="38"/>
    </row>
    <row r="268" spans="2:3" s="3" customFormat="1" ht="15">
      <c r="B268" s="38"/>
      <c r="C268" s="38"/>
    </row>
    <row r="269" spans="2:3" s="3" customFormat="1" ht="15">
      <c r="B269" s="38"/>
      <c r="C269" s="38"/>
    </row>
    <row r="270" spans="2:3" s="3" customFormat="1" ht="15">
      <c r="B270" s="38"/>
      <c r="C270" s="38"/>
    </row>
    <row r="271" spans="2:3" s="3" customFormat="1" ht="15">
      <c r="B271" s="38"/>
      <c r="C271" s="38"/>
    </row>
    <row r="272" spans="2:3" s="3" customFormat="1" ht="15">
      <c r="B272" s="38"/>
      <c r="C272" s="38"/>
    </row>
    <row r="273" spans="2:3" s="3" customFormat="1" ht="15">
      <c r="B273" s="38"/>
      <c r="C273" s="38"/>
    </row>
    <row r="274" spans="2:3" s="3" customFormat="1" ht="15">
      <c r="B274" s="38"/>
      <c r="C274" s="38"/>
    </row>
    <row r="275" spans="2:3" s="3" customFormat="1" ht="15">
      <c r="B275" s="38"/>
      <c r="C275" s="38"/>
    </row>
    <row r="276" spans="2:3" s="3" customFormat="1" ht="15">
      <c r="B276" s="38"/>
      <c r="C276" s="38"/>
    </row>
    <row r="277" spans="2:3" s="3" customFormat="1" ht="15">
      <c r="B277" s="38"/>
      <c r="C277" s="38"/>
    </row>
    <row r="278" spans="2:3" s="3" customFormat="1" ht="15">
      <c r="B278" s="38"/>
      <c r="C278" s="38"/>
    </row>
    <row r="279" spans="2:3" s="3" customFormat="1" ht="15">
      <c r="B279" s="38"/>
      <c r="C279" s="38"/>
    </row>
    <row r="280" spans="2:3" s="3" customFormat="1" ht="15">
      <c r="B280" s="38"/>
      <c r="C280" s="38"/>
    </row>
    <row r="281" spans="2:3" s="3" customFormat="1" ht="15">
      <c r="B281" s="38"/>
      <c r="C281" s="38"/>
    </row>
    <row r="282" spans="2:3" s="3" customFormat="1" ht="15">
      <c r="B282" s="38"/>
      <c r="C282" s="38"/>
    </row>
    <row r="283" spans="2:3" s="3" customFormat="1" ht="15">
      <c r="B283" s="38"/>
      <c r="C283" s="38"/>
    </row>
    <row r="284" spans="2:3" s="3" customFormat="1" ht="15">
      <c r="B284" s="38"/>
      <c r="C284" s="38"/>
    </row>
    <row r="285" spans="2:3" s="3" customFormat="1" ht="15">
      <c r="B285" s="38"/>
      <c r="C285" s="38"/>
    </row>
    <row r="286" spans="2:3" s="3" customFormat="1" ht="15">
      <c r="B286" s="38"/>
      <c r="C286" s="38"/>
    </row>
    <row r="287" spans="2:3" s="3" customFormat="1" ht="15">
      <c r="B287" s="38"/>
      <c r="C287" s="38"/>
    </row>
    <row r="288" spans="2:3" s="3" customFormat="1" ht="15">
      <c r="B288" s="38"/>
      <c r="C288" s="38"/>
    </row>
    <row r="289" spans="2:3" s="3" customFormat="1" ht="15">
      <c r="B289" s="38"/>
      <c r="C289" s="38"/>
    </row>
    <row r="290" spans="2:3" s="3" customFormat="1" ht="15">
      <c r="B290" s="38"/>
      <c r="C290" s="38"/>
    </row>
    <row r="291" spans="2:3" s="3" customFormat="1" ht="15">
      <c r="B291" s="38"/>
      <c r="C291" s="38"/>
    </row>
    <row r="292" spans="2:3" s="3" customFormat="1" ht="15">
      <c r="B292" s="38"/>
      <c r="C292" s="38"/>
    </row>
    <row r="293" spans="2:3" s="3" customFormat="1" ht="15">
      <c r="B293" s="38"/>
      <c r="C293" s="38"/>
    </row>
    <row r="294" spans="2:3" s="3" customFormat="1" ht="15">
      <c r="B294" s="38"/>
      <c r="C294" s="38"/>
    </row>
    <row r="295" spans="2:3" s="3" customFormat="1" ht="15">
      <c r="B295" s="38"/>
      <c r="C295" s="38"/>
    </row>
    <row r="296" spans="2:3" s="3" customFormat="1" ht="15">
      <c r="B296" s="38"/>
      <c r="C296" s="38"/>
    </row>
    <row r="297" spans="2:3" s="3" customFormat="1" ht="15">
      <c r="B297" s="38"/>
      <c r="C297" s="38"/>
    </row>
    <row r="298" spans="2:3" s="3" customFormat="1" ht="15">
      <c r="B298" s="38"/>
      <c r="C298" s="38"/>
    </row>
    <row r="299" spans="2:3" s="3" customFormat="1" ht="15">
      <c r="B299" s="38"/>
      <c r="C299" s="38"/>
    </row>
    <row r="300" spans="2:3" s="3" customFormat="1" ht="15">
      <c r="B300" s="38"/>
      <c r="C300" s="38"/>
    </row>
    <row r="301" spans="2:3" s="3" customFormat="1" ht="15">
      <c r="B301" s="38"/>
      <c r="C301" s="38"/>
    </row>
    <row r="302" spans="2:3" s="3" customFormat="1" ht="15">
      <c r="B302" s="38"/>
      <c r="C302" s="38"/>
    </row>
    <row r="303" spans="2:3" s="3" customFormat="1" ht="15">
      <c r="B303" s="38"/>
      <c r="C303" s="38"/>
    </row>
    <row r="304" spans="2:3" s="3" customFormat="1" ht="15">
      <c r="B304" s="38"/>
      <c r="C304" s="38"/>
    </row>
    <row r="305" spans="2:3" s="3" customFormat="1" ht="15">
      <c r="B305" s="38"/>
      <c r="C305" s="38"/>
    </row>
    <row r="306" spans="2:3" s="3" customFormat="1" ht="15">
      <c r="B306" s="38"/>
      <c r="C306" s="38"/>
    </row>
    <row r="307" spans="2:3" s="3" customFormat="1" ht="15">
      <c r="B307" s="38"/>
      <c r="C307" s="38"/>
    </row>
    <row r="308" spans="2:3" s="3" customFormat="1" ht="15">
      <c r="B308" s="38"/>
      <c r="C308" s="38"/>
    </row>
    <row r="309" spans="2:3" s="3" customFormat="1" ht="15">
      <c r="B309" s="38"/>
      <c r="C309" s="38"/>
    </row>
    <row r="310" spans="2:3" s="3" customFormat="1" ht="15">
      <c r="B310" s="38"/>
      <c r="C310" s="38"/>
    </row>
    <row r="311" spans="2:3" s="3" customFormat="1" ht="15">
      <c r="B311" s="38"/>
      <c r="C311" s="38"/>
    </row>
    <row r="312" spans="2:3" s="3" customFormat="1" ht="15">
      <c r="B312" s="38"/>
      <c r="C312" s="38"/>
    </row>
    <row r="313" spans="2:3" s="3" customFormat="1" ht="15">
      <c r="B313" s="38"/>
      <c r="C313" s="38"/>
    </row>
    <row r="314" spans="2:3" s="3" customFormat="1" ht="15">
      <c r="B314" s="38"/>
      <c r="C314" s="38"/>
    </row>
    <row r="315" spans="2:3" s="3" customFormat="1" ht="15">
      <c r="B315" s="38"/>
      <c r="C315" s="38"/>
    </row>
    <row r="316" spans="2:3" s="3" customFormat="1" ht="15">
      <c r="B316" s="38"/>
      <c r="C316" s="38"/>
    </row>
    <row r="317" spans="2:3" s="3" customFormat="1" ht="15">
      <c r="B317" s="38"/>
      <c r="C317" s="38"/>
    </row>
    <row r="318" spans="2:3" s="3" customFormat="1" ht="15">
      <c r="B318" s="38"/>
      <c r="C318" s="38"/>
    </row>
    <row r="319" spans="2:3" s="3" customFormat="1" ht="15">
      <c r="B319" s="38"/>
      <c r="C319" s="38"/>
    </row>
    <row r="320" spans="2:3" s="3" customFormat="1" ht="15">
      <c r="B320" s="38"/>
      <c r="C320" s="38"/>
    </row>
    <row r="321" spans="2:3" s="3" customFormat="1" ht="15">
      <c r="B321" s="38"/>
      <c r="C321" s="38"/>
    </row>
    <row r="322" spans="2:3" s="3" customFormat="1" ht="15">
      <c r="B322" s="38"/>
      <c r="C322" s="38"/>
    </row>
    <row r="323" spans="2:3" s="3" customFormat="1" ht="15">
      <c r="B323" s="38"/>
      <c r="C323" s="38"/>
    </row>
    <row r="324" spans="2:3" s="3" customFormat="1" ht="15">
      <c r="B324" s="38"/>
      <c r="C324" s="38"/>
    </row>
    <row r="325" spans="2:3" s="3" customFormat="1" ht="15">
      <c r="B325" s="38"/>
      <c r="C325" s="38"/>
    </row>
    <row r="326" spans="2:3" s="3" customFormat="1" ht="15">
      <c r="B326" s="38"/>
      <c r="C326" s="38"/>
    </row>
    <row r="327" spans="2:3" s="3" customFormat="1" ht="15">
      <c r="B327" s="38"/>
      <c r="C327" s="38"/>
    </row>
    <row r="328" spans="2:3" s="3" customFormat="1" ht="15">
      <c r="B328" s="38"/>
      <c r="C328" s="38"/>
    </row>
    <row r="329" spans="2:3" s="3" customFormat="1" ht="15">
      <c r="B329" s="38"/>
      <c r="C329" s="38"/>
    </row>
    <row r="330" spans="2:3" s="3" customFormat="1" ht="15">
      <c r="B330" s="38"/>
      <c r="C330" s="38"/>
    </row>
    <row r="331" spans="2:3" s="3" customFormat="1" ht="15">
      <c r="B331" s="38"/>
      <c r="C331" s="38"/>
    </row>
    <row r="332" spans="2:3" s="3" customFormat="1" ht="15">
      <c r="B332" s="38"/>
      <c r="C332" s="38"/>
    </row>
    <row r="333" spans="2:3" s="3" customFormat="1" ht="15">
      <c r="B333" s="38"/>
      <c r="C333" s="38"/>
    </row>
    <row r="334" spans="2:3" s="3" customFormat="1" ht="15">
      <c r="B334" s="38"/>
      <c r="C334" s="38"/>
    </row>
    <row r="335" spans="2:3" s="3" customFormat="1" ht="15">
      <c r="B335" s="38"/>
      <c r="C335" s="38"/>
    </row>
    <row r="336" spans="2:3" s="3" customFormat="1" ht="15">
      <c r="B336" s="38"/>
      <c r="C336" s="38"/>
    </row>
    <row r="337" spans="2:3" s="3" customFormat="1" ht="15">
      <c r="B337" s="38"/>
      <c r="C337" s="38"/>
    </row>
    <row r="338" spans="2:3" s="3" customFormat="1" ht="15">
      <c r="B338" s="38"/>
      <c r="C338" s="38"/>
    </row>
    <row r="339" spans="2:3" s="3" customFormat="1" ht="15">
      <c r="B339" s="38"/>
      <c r="C339" s="38"/>
    </row>
    <row r="340" spans="2:3" s="3" customFormat="1" ht="15">
      <c r="B340" s="38"/>
      <c r="C340" s="38"/>
    </row>
    <row r="341" spans="2:3" s="3" customFormat="1" ht="15">
      <c r="B341" s="38"/>
      <c r="C341" s="38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2016-10-17T12:08:25Z</dcterms:created>
  <dcterms:modified xsi:type="dcterms:W3CDTF">2020-08-25T09:29:34Z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