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4.2022" sheetId="1" r:id="rId1"/>
  </sheets>
  <definedNames>
    <definedName name="_xlnm.Print_Titles" localSheetId="0">'01.04.2022'!$5:$6</definedName>
  </definedNames>
  <calcPr fullCalcOnLoad="1"/>
</workbook>
</file>

<file path=xl/sharedStrings.xml><?xml version="1.0" encoding="utf-8"?>
<sst xmlns="http://schemas.openxmlformats.org/spreadsheetml/2006/main" count="96" uniqueCount="96">
  <si>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</si>
  <si>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</si>
  <si>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</si>
  <si>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</si>
  <si>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</si>
  <si>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</si>
  <si>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</si>
  <si>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</si>
  <si>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</si>
  <si>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</si>
  <si>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</si>
  <si>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</si>
  <si>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</si>
  <si>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</si>
  <si>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</si>
  <si>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</si>
  <si>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</si>
  <si>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</si>
  <si>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</si>
  <si>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</si>
  <si>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</si>
  <si>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</si>
  <si>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</si>
  <si>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</si>
  <si>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</si>
  <si>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</si>
  <si>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</si>
  <si>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</si>
  <si>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</si>
  <si>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</si>
  <si>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</si>
  <si>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</si>
  <si>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</si>
  <si>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</si>
  <si>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</si>
  <si>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</si>
  <si>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</si>
  <si>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</si>
  <si>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</si>
  <si>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</si>
  <si>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</si>
  <si>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</si>
  <si>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</si>
  <si>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</si>
  <si>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</si>
  <si>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</si>
  <si>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</si>
  <si>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</si>
  <si>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</si>
  <si>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</si>
  <si>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</si>
  <si>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</si>
  <si>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</si>
  <si>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</si>
  <si>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</si>
  <si>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</si>
  <si>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</si>
  <si>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</si>
  <si>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</si>
  <si>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</si>
  <si>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</si>
  <si>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</si>
  <si>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</si>
  <si>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</si>
  <si>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</si>
  <si>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</si>
  <si>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</si>
  <si>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</si>
  <si>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</si>
  <si>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</si>
  <si>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</si>
  <si>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</si>
  <si>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</si>
  <si>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</si>
  <si>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</si>
  <si>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</si>
  <si>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</si>
  <si>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</si>
  <si>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</si>
  <si>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</si>
  <si>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</si>
  <si>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</si>
  <si>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</si>
  <si>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</si>
  <si>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</si>
  <si>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</si>
  <si>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</si>
  <si>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</si>
  <si>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</si>
  <si>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</si>
  <si>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</si>
  <si>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</si>
  <si>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Анализ исполнения расходной части местного бюджета ЗАТО Александровск за 1 квартал 2022 года</t>
  </si>
  <si>
    <t>Утверждено решением Совета депутатов от 10.12.2021 № 92</t>
  </si>
  <si>
    <t>Исполнено за                                                     1 квартал                                      2022 года</t>
  </si>
  <si>
    <t>Уточненная сводная бюджетная роспись (план)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</si>
</sst>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1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14" xfId="77" applyNumberFormat="1" applyFont="1" applyFill="1" applyBorder="1" applyProtection="1">
      <alignment vertical="top" wrapText="1"/>
      <protection/>
    </xf>
    <xf numFmtId="0" fontId="46" fillId="0" borderId="15" xfId="77" applyNumberFormat="1" applyFont="1" applyFill="1" applyBorder="1" applyProtection="1">
      <alignment vertical="top" wrapText="1"/>
      <protection/>
    </xf>
    <xf numFmtId="0" fontId="46" fillId="0" borderId="16" xfId="77" applyNumberFormat="1" applyFont="1" applyFill="1" applyBorder="1" applyProtection="1">
      <alignment vertical="top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A2" sqref="A2:G2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4" width="20.7109375" style="2" customWidth="1"/>
    <col min="5" max="6" width="22.28125" style="2" customWidth="1"/>
    <col min="7" max="7" width="14.28125" style="2" customWidth="1"/>
    <col min="8" max="16384" width="9.140625" style="2" customWidth="1"/>
  </cols>
  <sheetData>
    <row r="2" spans="1:7" ht="15.75">
      <c r="A2" s="20" t="s">
        <v>92</v>
      </c>
      <c r="B2" s="20"/>
      <c r="C2" s="20"/>
      <c r="D2" s="20"/>
      <c r="E2" s="20"/>
      <c r="F2" s="20"/>
      <c r="G2" s="20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1" t="s">
        <v>0</v>
      </c>
      <c r="B4" s="21"/>
      <c r="C4" s="21"/>
      <c r="D4" s="21"/>
      <c r="E4" s="21"/>
      <c r="F4" s="21"/>
      <c r="G4" s="21"/>
    </row>
    <row r="5" spans="1:7" ht="75" customHeight="1">
      <c r="A5" s="8" t="s">
        <v>41</v>
      </c>
      <c r="B5" s="8" t="s">
        <v>42</v>
      </c>
      <c r="C5" s="8" t="s">
        <v>93</v>
      </c>
      <c r="D5" s="8" t="s">
        <v>95</v>
      </c>
      <c r="E5" s="8" t="s">
        <v>94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/>
      <c r="E6" s="7">
        <v>4</v>
      </c>
      <c r="F6" s="7">
        <v>5</v>
      </c>
      <c r="G6" s="7">
        <v>6</v>
      </c>
    </row>
    <row r="7" spans="1:7" s="9" customFormat="1" ht="31.5">
      <c r="A7" s="14" t="s">
        <v>1</v>
      </c>
      <c r="B7" s="15" t="s">
        <v>77</v>
      </c>
      <c r="C7" s="16">
        <v>275893479.74</v>
      </c>
      <c r="D7" s="16">
        <v>247492423.04</v>
      </c>
      <c r="E7" s="16">
        <v>55813999.62</v>
      </c>
      <c r="F7" s="16">
        <f>SUM(F8:F14)</f>
        <v>220079480.11999995</v>
      </c>
      <c r="G7" s="16">
        <f>ROUND(E7/C7*100,2)</f>
        <v>20.23</v>
      </c>
    </row>
    <row r="8" spans="1:7" ht="63" outlineLevel="1">
      <c r="A8" s="4" t="s">
        <v>2</v>
      </c>
      <c r="B8" s="3" t="s">
        <v>49</v>
      </c>
      <c r="C8" s="5">
        <v>3577035.3</v>
      </c>
      <c r="D8" s="5">
        <v>3503825.3</v>
      </c>
      <c r="E8" s="5">
        <v>613131.27</v>
      </c>
      <c r="F8" s="5">
        <f>C8-E8</f>
        <v>2963904.03</v>
      </c>
      <c r="G8" s="5">
        <f aca="true" t="shared" si="0" ref="G8:G50">ROUND(E8/C8*100,2)</f>
        <v>17.14</v>
      </c>
    </row>
    <row r="9" spans="1:7" ht="78.75" outlineLevel="1">
      <c r="A9" s="4" t="s">
        <v>3</v>
      </c>
      <c r="B9" s="3" t="s">
        <v>50</v>
      </c>
      <c r="C9" s="5">
        <v>7795549.75</v>
      </c>
      <c r="D9" s="5">
        <v>7795549.75</v>
      </c>
      <c r="E9" s="5">
        <v>1873558.96</v>
      </c>
      <c r="F9" s="5">
        <f aca="true" t="shared" si="1" ref="F9:F49">C9-E9</f>
        <v>5921990.79</v>
      </c>
      <c r="G9" s="5">
        <f t="shared" si="0"/>
        <v>24.03</v>
      </c>
    </row>
    <row r="10" spans="1:7" ht="94.5" outlineLevel="1">
      <c r="A10" s="4" t="s">
        <v>4</v>
      </c>
      <c r="B10" s="3" t="s">
        <v>51</v>
      </c>
      <c r="C10" s="5">
        <v>84110481.19</v>
      </c>
      <c r="D10" s="5">
        <v>82284244.19</v>
      </c>
      <c r="E10" s="5">
        <v>17463725.72</v>
      </c>
      <c r="F10" s="5">
        <f t="shared" si="1"/>
        <v>66646755.47</v>
      </c>
      <c r="G10" s="5">
        <f t="shared" si="0"/>
        <v>20.76</v>
      </c>
    </row>
    <row r="11" spans="1:7" ht="15.75" outlineLevel="1">
      <c r="A11" s="4" t="s">
        <v>45</v>
      </c>
      <c r="B11" s="3" t="s">
        <v>46</v>
      </c>
      <c r="C11" s="5">
        <v>38496.05</v>
      </c>
      <c r="D11" s="5">
        <v>52894.86</v>
      </c>
      <c r="E11" s="5">
        <v>0</v>
      </c>
      <c r="F11" s="5">
        <f t="shared" si="1"/>
        <v>38496.05</v>
      </c>
      <c r="G11" s="5">
        <f t="shared" si="0"/>
        <v>0</v>
      </c>
    </row>
    <row r="12" spans="1:13" ht="78.75" outlineLevel="1">
      <c r="A12" s="4" t="s">
        <v>5</v>
      </c>
      <c r="B12" s="3" t="s">
        <v>52</v>
      </c>
      <c r="C12" s="5">
        <v>4384071</v>
      </c>
      <c r="D12" s="5">
        <v>4384071</v>
      </c>
      <c r="E12" s="5">
        <v>739272.4</v>
      </c>
      <c r="F12" s="5">
        <f t="shared" si="1"/>
        <v>3644798.6</v>
      </c>
      <c r="G12" s="5">
        <f t="shared" si="0"/>
        <v>16.86</v>
      </c>
      <c r="M12" s="2" t="s">
        <v>44</v>
      </c>
    </row>
    <row r="13" spans="1:7" ht="15.75" outlineLevel="1">
      <c r="A13" s="4" t="s">
        <v>6</v>
      </c>
      <c r="B13" s="3" t="s">
        <v>53</v>
      </c>
      <c r="C13" s="5">
        <v>1000000</v>
      </c>
      <c r="D13" s="5">
        <v>1000000</v>
      </c>
      <c r="E13" s="5">
        <v>0</v>
      </c>
      <c r="F13" s="5">
        <f t="shared" si="1"/>
        <v>1000000</v>
      </c>
      <c r="G13" s="5">
        <f t="shared" si="0"/>
        <v>0</v>
      </c>
    </row>
    <row r="14" spans="1:7" ht="31.5" outlineLevel="1">
      <c r="A14" s="4" t="s">
        <v>7</v>
      </c>
      <c r="B14" s="3" t="s">
        <v>54</v>
      </c>
      <c r="C14" s="5">
        <v>174987846.45</v>
      </c>
      <c r="D14" s="5">
        <v>148471837.94</v>
      </c>
      <c r="E14" s="5">
        <v>35124311.27</v>
      </c>
      <c r="F14" s="5">
        <f t="shared" si="1"/>
        <v>139863535.17999998</v>
      </c>
      <c r="G14" s="5">
        <f t="shared" si="0"/>
        <v>20.07</v>
      </c>
    </row>
    <row r="15" spans="1:7" ht="63">
      <c r="A15" s="14" t="s">
        <v>8</v>
      </c>
      <c r="B15" s="15" t="s">
        <v>78</v>
      </c>
      <c r="C15" s="16">
        <v>51382520.71</v>
      </c>
      <c r="D15" s="16">
        <v>50627608.71</v>
      </c>
      <c r="E15" s="16">
        <v>9682023.1</v>
      </c>
      <c r="F15" s="16">
        <f t="shared" si="1"/>
        <v>41700497.61</v>
      </c>
      <c r="G15" s="16">
        <f t="shared" si="0"/>
        <v>18.84</v>
      </c>
    </row>
    <row r="16" spans="1:7" ht="15.75" outlineLevel="1">
      <c r="A16" s="4" t="s">
        <v>9</v>
      </c>
      <c r="B16" s="3" t="s">
        <v>55</v>
      </c>
      <c r="C16" s="5">
        <v>2243147</v>
      </c>
      <c r="D16" s="5">
        <v>2243147</v>
      </c>
      <c r="E16" s="5">
        <v>523193.07</v>
      </c>
      <c r="F16" s="5">
        <f t="shared" si="1"/>
        <v>1719953.93</v>
      </c>
      <c r="G16" s="5">
        <f t="shared" si="0"/>
        <v>23.32</v>
      </c>
    </row>
    <row r="17" spans="1:7" ht="63" outlineLevel="1">
      <c r="A17" s="4" t="s">
        <v>10</v>
      </c>
      <c r="B17" s="3" t="s">
        <v>56</v>
      </c>
      <c r="C17" s="5">
        <v>438436</v>
      </c>
      <c r="D17" s="5">
        <v>438436</v>
      </c>
      <c r="E17" s="5">
        <v>0</v>
      </c>
      <c r="F17" s="5">
        <f t="shared" si="1"/>
        <v>438436</v>
      </c>
      <c r="G17" s="5">
        <f t="shared" si="0"/>
        <v>0</v>
      </c>
    </row>
    <row r="18" spans="1:7" ht="15.75" outlineLevel="1">
      <c r="A18" s="4" t="s">
        <v>89</v>
      </c>
      <c r="B18" s="3" t="s">
        <v>91</v>
      </c>
      <c r="C18" s="5">
        <v>48642342.71</v>
      </c>
      <c r="D18" s="5">
        <v>47887430.71</v>
      </c>
      <c r="E18" s="5">
        <v>9158830.03</v>
      </c>
      <c r="F18" s="5">
        <f t="shared" si="1"/>
        <v>39483512.68</v>
      </c>
      <c r="G18" s="5">
        <f t="shared" si="0"/>
        <v>18.83</v>
      </c>
    </row>
    <row r="19" spans="1:7" ht="63" outlineLevel="1">
      <c r="A19" s="4" t="s">
        <v>11</v>
      </c>
      <c r="B19" s="3" t="s">
        <v>90</v>
      </c>
      <c r="C19" s="5">
        <v>58595</v>
      </c>
      <c r="D19" s="5">
        <v>58595</v>
      </c>
      <c r="E19" s="5">
        <v>0</v>
      </c>
      <c r="F19" s="5">
        <f t="shared" si="1"/>
        <v>58595</v>
      </c>
      <c r="G19" s="5">
        <f t="shared" si="0"/>
        <v>0</v>
      </c>
    </row>
    <row r="20" spans="1:7" ht="15.75">
      <c r="A20" s="14" t="s">
        <v>12</v>
      </c>
      <c r="B20" s="24" t="s">
        <v>79</v>
      </c>
      <c r="C20" s="16">
        <v>240421822.51</v>
      </c>
      <c r="D20" s="16">
        <v>337636310.93</v>
      </c>
      <c r="E20" s="16">
        <v>47332416.11</v>
      </c>
      <c r="F20" s="16">
        <f t="shared" si="1"/>
        <v>193089406.39999998</v>
      </c>
      <c r="G20" s="16">
        <f t="shared" si="0"/>
        <v>19.69</v>
      </c>
    </row>
    <row r="21" spans="1:7" ht="15.75" outlineLevel="1">
      <c r="A21" s="23" t="s">
        <v>13</v>
      </c>
      <c r="B21" s="26" t="s">
        <v>57</v>
      </c>
      <c r="C21" s="22">
        <v>38441850.9</v>
      </c>
      <c r="D21" s="22">
        <v>38508261.9</v>
      </c>
      <c r="E21" s="22">
        <v>1173402</v>
      </c>
      <c r="F21" s="22">
        <f t="shared" si="1"/>
        <v>37268448.9</v>
      </c>
      <c r="G21" s="5">
        <f t="shared" si="0"/>
        <v>3.05</v>
      </c>
    </row>
    <row r="22" spans="1:7" ht="31.5" outlineLevel="1">
      <c r="A22" s="4" t="s">
        <v>14</v>
      </c>
      <c r="B22" s="25" t="s">
        <v>58</v>
      </c>
      <c r="C22" s="5">
        <v>164520868.99</v>
      </c>
      <c r="D22" s="5">
        <v>262148881.03</v>
      </c>
      <c r="E22" s="5">
        <v>23208323.6</v>
      </c>
      <c r="F22" s="5">
        <f t="shared" si="1"/>
        <v>141312545.39000002</v>
      </c>
      <c r="G22" s="5">
        <f t="shared" si="0"/>
        <v>14.11</v>
      </c>
    </row>
    <row r="23" spans="1:7" ht="15.75" outlineLevel="1">
      <c r="A23" s="4" t="s">
        <v>15</v>
      </c>
      <c r="B23" s="3" t="s">
        <v>59</v>
      </c>
      <c r="C23" s="5">
        <v>14059350.97</v>
      </c>
      <c r="D23" s="5">
        <v>12633818.3</v>
      </c>
      <c r="E23" s="5">
        <v>2685827.98</v>
      </c>
      <c r="F23" s="5">
        <f t="shared" si="1"/>
        <v>11373522.99</v>
      </c>
      <c r="G23" s="5">
        <f t="shared" si="0"/>
        <v>19.1</v>
      </c>
    </row>
    <row r="24" spans="1:7" ht="31.5" outlineLevel="1">
      <c r="A24" s="4" t="s">
        <v>16</v>
      </c>
      <c r="B24" s="3" t="s">
        <v>60</v>
      </c>
      <c r="C24" s="5">
        <v>23399751.65</v>
      </c>
      <c r="D24" s="5">
        <v>24345349.7</v>
      </c>
      <c r="E24" s="5">
        <v>4591325.19</v>
      </c>
      <c r="F24" s="5">
        <f t="shared" si="1"/>
        <v>18808426.459999997</v>
      </c>
      <c r="G24" s="5">
        <f t="shared" si="0"/>
        <v>19.62</v>
      </c>
    </row>
    <row r="25" spans="1:7" ht="31.5">
      <c r="A25" s="14" t="s">
        <v>17</v>
      </c>
      <c r="B25" s="15" t="s">
        <v>80</v>
      </c>
      <c r="C25" s="16">
        <v>339130238.23</v>
      </c>
      <c r="D25" s="16">
        <v>461969389.77</v>
      </c>
      <c r="E25" s="16">
        <v>40636074.61</v>
      </c>
      <c r="F25" s="16">
        <f t="shared" si="1"/>
        <v>298494163.62</v>
      </c>
      <c r="G25" s="16">
        <f t="shared" si="0"/>
        <v>11.98</v>
      </c>
    </row>
    <row r="26" spans="1:7" ht="15.75" outlineLevel="1">
      <c r="A26" s="4" t="s">
        <v>18</v>
      </c>
      <c r="B26" s="3" t="s">
        <v>61</v>
      </c>
      <c r="C26" s="5">
        <v>143421752.88</v>
      </c>
      <c r="D26" s="5">
        <v>220611153.31</v>
      </c>
      <c r="E26" s="5">
        <v>5248308.97</v>
      </c>
      <c r="F26" s="5">
        <f t="shared" si="1"/>
        <v>138173443.91</v>
      </c>
      <c r="G26" s="5">
        <f t="shared" si="0"/>
        <v>3.66</v>
      </c>
    </row>
    <row r="27" spans="1:7" ht="15.75" outlineLevel="1">
      <c r="A27" s="4" t="s">
        <v>19</v>
      </c>
      <c r="B27" s="3" t="s">
        <v>62</v>
      </c>
      <c r="C27" s="5">
        <v>90309104.5</v>
      </c>
      <c r="D27" s="5">
        <v>69524205.53</v>
      </c>
      <c r="E27" s="5">
        <v>17280132.5</v>
      </c>
      <c r="F27" s="5">
        <f t="shared" si="1"/>
        <v>73028972</v>
      </c>
      <c r="G27" s="5">
        <f t="shared" si="0"/>
        <v>19.13</v>
      </c>
    </row>
    <row r="28" spans="1:7" ht="15.75" outlineLevel="1">
      <c r="A28" s="4" t="s">
        <v>20</v>
      </c>
      <c r="B28" s="3" t="s">
        <v>63</v>
      </c>
      <c r="C28" s="5">
        <v>105389380.85</v>
      </c>
      <c r="D28" s="5">
        <v>171824030.93</v>
      </c>
      <c r="E28" s="5">
        <v>18107633.14</v>
      </c>
      <c r="F28" s="5">
        <f t="shared" si="1"/>
        <v>87281747.71</v>
      </c>
      <c r="G28" s="5">
        <f t="shared" si="0"/>
        <v>17.18</v>
      </c>
    </row>
    <row r="29" spans="1:7" ht="31.5" outlineLevel="1">
      <c r="A29" s="4" t="s">
        <v>21</v>
      </c>
      <c r="B29" s="3" t="s">
        <v>64</v>
      </c>
      <c r="C29" s="5">
        <v>10000</v>
      </c>
      <c r="D29" s="5">
        <v>10000</v>
      </c>
      <c r="E29" s="5">
        <v>0</v>
      </c>
      <c r="F29" s="5">
        <f t="shared" si="1"/>
        <v>10000</v>
      </c>
      <c r="G29" s="5">
        <f t="shared" si="0"/>
        <v>0</v>
      </c>
    </row>
    <row r="30" spans="1:7" ht="15.75">
      <c r="A30" s="14" t="s">
        <v>22</v>
      </c>
      <c r="B30" s="15" t="s">
        <v>81</v>
      </c>
      <c r="C30" s="16">
        <v>2153267239.69</v>
      </c>
      <c r="D30" s="16">
        <v>2154411400.04</v>
      </c>
      <c r="E30" s="16">
        <v>434106128.6</v>
      </c>
      <c r="F30" s="16">
        <f t="shared" si="1"/>
        <v>1719161111.0900002</v>
      </c>
      <c r="G30" s="16">
        <f t="shared" si="0"/>
        <v>20.16</v>
      </c>
    </row>
    <row r="31" spans="1:7" ht="15.75" outlineLevel="1">
      <c r="A31" s="4" t="s">
        <v>23</v>
      </c>
      <c r="B31" s="3" t="s">
        <v>65</v>
      </c>
      <c r="C31" s="5">
        <v>791393793.36</v>
      </c>
      <c r="D31" s="5">
        <v>787527493.1</v>
      </c>
      <c r="E31" s="5">
        <v>163480858.54</v>
      </c>
      <c r="F31" s="5">
        <f t="shared" si="1"/>
        <v>627912934.82</v>
      </c>
      <c r="G31" s="5">
        <f t="shared" si="0"/>
        <v>20.66</v>
      </c>
    </row>
    <row r="32" spans="1:7" ht="15.75" outlineLevel="1">
      <c r="A32" s="4" t="s">
        <v>24</v>
      </c>
      <c r="B32" s="3" t="s">
        <v>66</v>
      </c>
      <c r="C32" s="5">
        <v>703545243.08</v>
      </c>
      <c r="D32" s="5">
        <v>695218553.53</v>
      </c>
      <c r="E32" s="5">
        <v>143153763.25</v>
      </c>
      <c r="F32" s="5">
        <f t="shared" si="1"/>
        <v>560391479.83</v>
      </c>
      <c r="G32" s="5">
        <f t="shared" si="0"/>
        <v>20.35</v>
      </c>
    </row>
    <row r="33" spans="1:7" ht="18.75" customHeight="1" outlineLevel="1">
      <c r="A33" s="4" t="s">
        <v>25</v>
      </c>
      <c r="B33" s="3" t="s">
        <v>67</v>
      </c>
      <c r="C33" s="5">
        <v>461831678.91</v>
      </c>
      <c r="D33" s="5">
        <v>469279597.28</v>
      </c>
      <c r="E33" s="5">
        <v>86448676.35</v>
      </c>
      <c r="F33" s="5">
        <f t="shared" si="1"/>
        <v>375383002.56000006</v>
      </c>
      <c r="G33" s="5">
        <f t="shared" si="0"/>
        <v>18.72</v>
      </c>
    </row>
    <row r="34" spans="1:7" ht="47.25" outlineLevel="1">
      <c r="A34" s="13" t="s">
        <v>47</v>
      </c>
      <c r="B34" s="3" t="s">
        <v>48</v>
      </c>
      <c r="C34" s="5">
        <v>2609922.08</v>
      </c>
      <c r="D34" s="5">
        <v>2609922.08</v>
      </c>
      <c r="E34" s="5">
        <v>229984</v>
      </c>
      <c r="F34" s="5">
        <f t="shared" si="1"/>
        <v>2379938.08</v>
      </c>
      <c r="G34" s="5">
        <f t="shared" si="0"/>
        <v>8.81</v>
      </c>
    </row>
    <row r="35" spans="1:7" ht="15.75" outlineLevel="1">
      <c r="A35" s="4" t="s">
        <v>26</v>
      </c>
      <c r="B35" s="3" t="s">
        <v>68</v>
      </c>
      <c r="C35" s="5">
        <v>33219282.52</v>
      </c>
      <c r="D35" s="5">
        <v>40387703.57</v>
      </c>
      <c r="E35" s="5">
        <v>6550406.19</v>
      </c>
      <c r="F35" s="5">
        <f t="shared" si="1"/>
        <v>26668876.33</v>
      </c>
      <c r="G35" s="5">
        <f t="shared" si="0"/>
        <v>19.72</v>
      </c>
    </row>
    <row r="36" spans="1:7" ht="31.5" outlineLevel="1">
      <c r="A36" s="4" t="s">
        <v>27</v>
      </c>
      <c r="B36" s="3" t="s">
        <v>69</v>
      </c>
      <c r="C36" s="5">
        <v>160667319.74</v>
      </c>
      <c r="D36" s="5">
        <v>159388130.48</v>
      </c>
      <c r="E36" s="5">
        <v>34242440.27</v>
      </c>
      <c r="F36" s="5">
        <f t="shared" si="1"/>
        <v>126424879.47</v>
      </c>
      <c r="G36" s="5">
        <f t="shared" si="0"/>
        <v>21.31</v>
      </c>
    </row>
    <row r="37" spans="1:7" ht="15.75">
      <c r="A37" s="14" t="s">
        <v>28</v>
      </c>
      <c r="B37" s="15" t="s">
        <v>82</v>
      </c>
      <c r="C37" s="16">
        <v>300736993.53</v>
      </c>
      <c r="D37" s="16">
        <v>268397621.29</v>
      </c>
      <c r="E37" s="16">
        <v>53103996.68</v>
      </c>
      <c r="F37" s="16">
        <f t="shared" si="1"/>
        <v>247632996.84999996</v>
      </c>
      <c r="G37" s="16">
        <f t="shared" si="0"/>
        <v>17.66</v>
      </c>
    </row>
    <row r="38" spans="1:7" ht="15.75" outlineLevel="1">
      <c r="A38" s="4" t="s">
        <v>29</v>
      </c>
      <c r="B38" s="3" t="s">
        <v>70</v>
      </c>
      <c r="C38" s="5">
        <v>300736993.53</v>
      </c>
      <c r="D38" s="5">
        <v>268397621.29</v>
      </c>
      <c r="E38" s="5">
        <v>53103996.68</v>
      </c>
      <c r="F38" s="5">
        <f t="shared" si="1"/>
        <v>247632996.84999996</v>
      </c>
      <c r="G38" s="5">
        <f t="shared" si="0"/>
        <v>17.66</v>
      </c>
    </row>
    <row r="39" spans="1:7" ht="15.75">
      <c r="A39" s="14" t="s">
        <v>30</v>
      </c>
      <c r="B39" s="15" t="s">
        <v>83</v>
      </c>
      <c r="C39" s="16">
        <v>87714247.09</v>
      </c>
      <c r="D39" s="16">
        <v>87714247.09</v>
      </c>
      <c r="E39" s="16">
        <v>16062225.26</v>
      </c>
      <c r="F39" s="16">
        <f t="shared" si="1"/>
        <v>71652021.83</v>
      </c>
      <c r="G39" s="16">
        <f t="shared" si="0"/>
        <v>18.31</v>
      </c>
    </row>
    <row r="40" spans="1:7" ht="15.75" outlineLevel="1">
      <c r="A40" s="4" t="s">
        <v>31</v>
      </c>
      <c r="B40" s="3" t="s">
        <v>71</v>
      </c>
      <c r="C40" s="5">
        <v>9893270.09</v>
      </c>
      <c r="D40" s="5">
        <v>9893270.09</v>
      </c>
      <c r="E40" s="5">
        <v>2456921.67</v>
      </c>
      <c r="F40" s="5">
        <f t="shared" si="1"/>
        <v>7436348.42</v>
      </c>
      <c r="G40" s="5">
        <f t="shared" si="0"/>
        <v>24.83</v>
      </c>
    </row>
    <row r="41" spans="1:7" ht="15.75" outlineLevel="1">
      <c r="A41" s="4" t="s">
        <v>32</v>
      </c>
      <c r="B41" s="3" t="s">
        <v>72</v>
      </c>
      <c r="C41" s="5">
        <v>4279000</v>
      </c>
      <c r="D41" s="5">
        <v>4279000</v>
      </c>
      <c r="E41" s="5">
        <v>637565.45</v>
      </c>
      <c r="F41" s="5">
        <f t="shared" si="1"/>
        <v>3641434.55</v>
      </c>
      <c r="G41" s="5">
        <f t="shared" si="0"/>
        <v>14.9</v>
      </c>
    </row>
    <row r="42" spans="1:7" ht="15.75" outlineLevel="1">
      <c r="A42" s="4" t="s">
        <v>33</v>
      </c>
      <c r="B42" s="3" t="s">
        <v>73</v>
      </c>
      <c r="C42" s="5">
        <v>58802800</v>
      </c>
      <c r="D42" s="5">
        <v>58802800</v>
      </c>
      <c r="E42" s="5">
        <v>10865214.84</v>
      </c>
      <c r="F42" s="5">
        <f t="shared" si="1"/>
        <v>47937585.16</v>
      </c>
      <c r="G42" s="5">
        <f t="shared" si="0"/>
        <v>18.48</v>
      </c>
    </row>
    <row r="43" spans="1:7" ht="31.5" outlineLevel="1">
      <c r="A43" s="4">
        <v>1006</v>
      </c>
      <c r="B43" s="3" t="s">
        <v>87</v>
      </c>
      <c r="C43" s="5">
        <v>14739177</v>
      </c>
      <c r="D43" s="5">
        <v>14739177</v>
      </c>
      <c r="E43" s="5">
        <v>2102523.3</v>
      </c>
      <c r="F43" s="5">
        <f t="shared" si="1"/>
        <v>12636653.7</v>
      </c>
      <c r="G43" s="5">
        <f t="shared" si="0"/>
        <v>14.26</v>
      </c>
    </row>
    <row r="44" spans="1:7" ht="31.5">
      <c r="A44" s="14" t="s">
        <v>34</v>
      </c>
      <c r="B44" s="15" t="s">
        <v>84</v>
      </c>
      <c r="C44" s="16">
        <v>84635389.47</v>
      </c>
      <c r="D44" s="16">
        <v>7930789.47</v>
      </c>
      <c r="E44" s="16">
        <v>167720.35</v>
      </c>
      <c r="F44" s="16">
        <f t="shared" si="1"/>
        <v>84467669.12</v>
      </c>
      <c r="G44" s="16">
        <f t="shared" si="0"/>
        <v>0.2</v>
      </c>
    </row>
    <row r="45" spans="1:7" ht="31.5" outlineLevel="1">
      <c r="A45" s="4" t="s">
        <v>35</v>
      </c>
      <c r="B45" s="3" t="s">
        <v>74</v>
      </c>
      <c r="C45" s="5">
        <v>84635389.47</v>
      </c>
      <c r="D45" s="5">
        <v>7930789.47</v>
      </c>
      <c r="E45" s="5">
        <v>167720.35</v>
      </c>
      <c r="F45" s="5">
        <f t="shared" si="1"/>
        <v>84467669.12</v>
      </c>
      <c r="G45" s="5">
        <f t="shared" si="0"/>
        <v>0.2</v>
      </c>
    </row>
    <row r="46" spans="1:7" ht="15.75">
      <c r="A46" s="14" t="s">
        <v>36</v>
      </c>
      <c r="B46" s="15" t="s">
        <v>85</v>
      </c>
      <c r="C46" s="16">
        <v>4771507.28</v>
      </c>
      <c r="D46" s="16">
        <v>4753427.28</v>
      </c>
      <c r="E46" s="16">
        <v>1020405.12</v>
      </c>
      <c r="F46" s="16">
        <f t="shared" si="1"/>
        <v>3751102.16</v>
      </c>
      <c r="G46" s="16">
        <f t="shared" si="0"/>
        <v>21.39</v>
      </c>
    </row>
    <row r="47" spans="1:7" ht="15.75" outlineLevel="1">
      <c r="A47" s="4" t="s">
        <v>37</v>
      </c>
      <c r="B47" s="3" t="s">
        <v>75</v>
      </c>
      <c r="C47" s="5">
        <v>4771507.28</v>
      </c>
      <c r="D47" s="5">
        <v>4753427.28</v>
      </c>
      <c r="E47" s="5">
        <v>1020405.12</v>
      </c>
      <c r="F47" s="5">
        <f t="shared" si="1"/>
        <v>3751102.16</v>
      </c>
      <c r="G47" s="5">
        <f t="shared" si="0"/>
        <v>21.39</v>
      </c>
    </row>
    <row r="48" spans="1:7" ht="31.5">
      <c r="A48" s="14" t="s">
        <v>38</v>
      </c>
      <c r="B48" s="15" t="s">
        <v>86</v>
      </c>
      <c r="C48" s="16">
        <v>24493722.24</v>
      </c>
      <c r="D48" s="16">
        <v>19601110.52</v>
      </c>
      <c r="E48" s="16">
        <v>5076694.86</v>
      </c>
      <c r="F48" s="16">
        <f t="shared" si="1"/>
        <v>19417027.38</v>
      </c>
      <c r="G48" s="16">
        <f t="shared" si="0"/>
        <v>20.73</v>
      </c>
    </row>
    <row r="49" spans="1:7" ht="47.25" outlineLevel="1">
      <c r="A49" s="4" t="s">
        <v>39</v>
      </c>
      <c r="B49" s="3" t="s">
        <v>76</v>
      </c>
      <c r="C49" s="5">
        <v>24493722.24</v>
      </c>
      <c r="D49" s="5">
        <v>19601110.52</v>
      </c>
      <c r="E49" s="5">
        <v>5076694.86</v>
      </c>
      <c r="F49" s="5">
        <f t="shared" si="1"/>
        <v>19417027.38</v>
      </c>
      <c r="G49" s="5">
        <f t="shared" si="0"/>
        <v>20.73</v>
      </c>
    </row>
    <row r="50" spans="1:7" s="9" customFormat="1" ht="26.25" customHeight="1">
      <c r="A50" s="17"/>
      <c r="B50" s="18" t="s">
        <v>40</v>
      </c>
      <c r="C50" s="19">
        <f>C48+C46+C44+C39+C37+C30+C25+C20+C15+C7</f>
        <v>3562447160.49</v>
      </c>
      <c r="D50" s="19">
        <f>D48+D46+D44+D39+D37+D30+D25+D20+D15+D7</f>
        <v>3640534328.14</v>
      </c>
      <c r="E50" s="19">
        <f>E48+E46+E44+E39+E37+E30+E25+E20+E15+E7</f>
        <v>663001684.3100001</v>
      </c>
      <c r="F50" s="19">
        <f>F48+F46+F44+F39+F37+F30+F25+F20+F15+F7</f>
        <v>2899445476.1800003</v>
      </c>
      <c r="G50" s="16">
        <f t="shared" si="0"/>
        <v>18.61</v>
      </c>
    </row>
    <row r="51" spans="1:7" ht="12.75" customHeight="1">
      <c r="A51" s="1"/>
      <c r="B51" s="1"/>
      <c r="C51" s="1"/>
      <c r="D51" s="1"/>
      <c r="E51" s="1"/>
      <c r="F51" s="1"/>
      <c r="G51" s="1"/>
    </row>
    <row r="52" spans="3:5" s="6" customFormat="1" ht="15.75" customHeight="1">
      <c r="C52" s="12"/>
      <c r="D52" s="12"/>
      <c r="E52" s="12"/>
    </row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2022-04-04T08:59:25Z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