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01.07" sheetId="1" r:id="rId1"/>
  </sheets>
  <definedNames>
    <definedName name="_xlnm.Print_Titles" localSheetId="0">'01.07'!$4:$5</definedName>
  </definedNames>
  <calcPr fullCalcOnLoad="1"/>
</workbook>
</file>

<file path=xl/sharedStrings.xml><?xml version="1.0" encoding="utf-8"?>
<sst xmlns="http://schemas.openxmlformats.org/spreadsheetml/2006/main" count="98" uniqueCount="98">
  <si>
    <t>Единица измерения: руб.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</si>
  <si>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</si>
  <si>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</si>
  <si>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</si>
  <si>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</si>
  <si>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</si>
  <si>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</si>
  <si>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</si>
  <si>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</si>
  <si>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</si>
  <si>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</si>
  <si>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</si>
  <si>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</si>
  <si>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</si>
  <si>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</si>
  <si>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</si>
  <si>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</si>
  <si>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</si>
  <si>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</si>
  <si>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</si>
  <si>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</si>
  <si>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</si>
  <si>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</si>
  <si>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</si>
  <si>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</si>
  <si>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</si>
  <si>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</si>
  <si>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</si>
  <si>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</si>
  <si>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</si>
  <si>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</si>
  <si>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</si>
  <si>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</si>
  <si>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</si>
  <si>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</si>
  <si>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</si>
  <si>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</si>
  <si>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</si>
  <si>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</si>
  <si>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</si>
  <si>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</si>
  <si>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</si>
  <si>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</si>
  <si>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</si>
  <si>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</si>
  <si>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</si>
  <si>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</si>
  <si>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</si>
  <si>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</si>
  <si>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</si>
  <si>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</si>
  <si>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</si>
  <si>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</si>
  <si>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</si>
  <si>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</si>
  <si>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</si>
  <si>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</si>
  <si>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</si>
  <si>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</si>
  <si>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</si>
  <si>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</si>
  <si>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</si>
  <si>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</si>
  <si>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
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</si>
  <si>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</si>
  <si>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</si>
  <si>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</si>
  <si>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</si>
  <si>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</si>
  <si>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</si>
  <si>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</si>
  <si>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</si>
  <si>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</si>
  <si>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</si>
  <si>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</si>
  <si>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</si>
  <si>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</si>
  <si>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   </t>
  </si>
  <si>
    <t>0105</t>
  </si>
  <si>
    <t>Судебная система</t>
  </si>
  <si>
    <t>Отклонение                                                                      (гр.4-гр.3)</t>
  </si>
  <si>
    <t>0705</t>
  </si>
  <si>
    <t>Профессиональная подготовка, переподготовка и повышение квалификации</t>
  </si>
  <si>
    <t>1006</t>
  </si>
  <si>
    <t>Другие вопросы в области социальной политики</t>
  </si>
  <si>
    <t>0310</t>
  </si>
  <si>
    <t>Гражданская оборона</t>
  </si>
  <si>
    <t>Исполнено за                                                     2 квартал                                      2022 года</t>
  </si>
  <si>
    <t>Общеэкономические вопросы</t>
  </si>
  <si>
    <t>0401</t>
  </si>
  <si>
    <t>Сравнительный анализ исполнения расходной части местного бюджета ЗАТО Александровск за 2 квартал 2022 и 2023 годов</t>
  </si>
  <si>
    <t>Исполнено за                                                     2 квартал                                      2023 года</t>
  </si>
  <si>
    <t>0107</t>
  </si>
  <si>
    <t>0600</t>
  </si>
  <si>
    <t>0603</t>
  </si>
  <si>
    <t xml:space="preserve">    ОХРАНА ОКРУЖАЮЩЕЙ СРЕДЫ</t>
  </si>
  <si>
    <t xml:space="preserve">      Охрана объектов растительного и животного мира и среды их обитания</t>
  </si>
  <si>
    <t xml:space="preserve">      Обеспечение проведения выборов и референдумов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</si>
</sst>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left" vertical="top" wrapText="1" indent="2"/>
      <protection/>
    </xf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center" vertical="top"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20" borderId="0">
      <alignment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8" fillId="0" borderId="1">
      <alignment horizontal="left"/>
      <protection/>
    </xf>
    <xf numFmtId="0" fontId="27" fillId="0" borderId="1">
      <alignment horizontal="center" vertical="center" wrapText="1"/>
      <protection/>
    </xf>
    <xf numFmtId="4" fontId="27" fillId="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0" borderId="0">
      <alignment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0">
      <alignment horizontal="left" wrapText="1"/>
      <protection/>
    </xf>
    <xf numFmtId="10" fontId="27" fillId="0" borderId="1">
      <alignment horizontal="right" vertical="top" shrinkToFit="1"/>
      <protection/>
    </xf>
    <xf numFmtId="10" fontId="28" fillId="21" borderId="1">
      <alignment horizontal="right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vertical="top"/>
      <protection/>
    </xf>
    <xf numFmtId="0" fontId="28" fillId="0" borderId="1">
      <alignment vertical="top" wrapText="1"/>
      <protection/>
    </xf>
    <xf numFmtId="0" fontId="27" fillId="20" borderId="0">
      <alignment horizontal="center"/>
      <protection/>
    </xf>
    <xf numFmtId="0" fontId="27" fillId="20" borderId="0">
      <alignment horizontal="left"/>
      <protection/>
    </xf>
    <xf numFmtId="4" fontId="28" fillId="22" borderId="1">
      <alignment horizontal="right" vertical="top" shrinkToFit="1"/>
      <protection/>
    </xf>
    <xf numFmtId="10" fontId="28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5" fillId="0" borderId="1" xfId="77" applyNumberFormat="1" applyFont="1" applyFill="1" applyProtection="1">
      <alignment vertical="top" wrapText="1"/>
      <protection/>
    </xf>
    <xf numFmtId="1" fontId="45" fillId="0" borderId="1" xfId="43" applyNumberFormat="1" applyFont="1" applyFill="1" applyProtection="1">
      <alignment horizontal="center" vertical="top" shrinkToFit="1"/>
      <protection/>
    </xf>
    <xf numFmtId="4" fontId="45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7" fillId="0" borderId="1" xfId="57" applyNumberFormat="1" applyFont="1" applyFill="1" applyAlignment="1" applyProtection="1">
      <alignment horizontal="center" vertical="center" wrapText="1"/>
      <protection/>
    </xf>
    <xf numFmtId="0" fontId="46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5" fillId="0" borderId="1" xfId="77" applyNumberFormat="1" applyFont="1" applyProtection="1">
      <alignment vertical="top" wrapText="1"/>
      <protection/>
    </xf>
    <xf numFmtId="0" fontId="46" fillId="13" borderId="11" xfId="54" applyFont="1" applyFill="1" applyBorder="1" applyAlignment="1" applyProtection="1">
      <alignment/>
      <protection locked="0"/>
    </xf>
    <xf numFmtId="0" fontId="46" fillId="13" borderId="12" xfId="54" applyNumberFormat="1" applyFont="1" applyFill="1" applyBorder="1" applyAlignment="1" applyProtection="1">
      <alignment/>
      <protection/>
    </xf>
    <xf numFmtId="4" fontId="46" fillId="13" borderId="1" xfId="57" applyFont="1" applyFill="1" applyProtection="1">
      <alignment horizontal="right" vertical="top" shrinkToFit="1"/>
      <protection/>
    </xf>
    <xf numFmtId="4" fontId="46" fillId="13" borderId="1" xfId="80" applyFont="1" applyFill="1" applyProtection="1">
      <alignment horizontal="right" vertical="top" shrinkToFit="1"/>
      <protection/>
    </xf>
    <xf numFmtId="1" fontId="46" fillId="13" borderId="1" xfId="43" applyNumberFormat="1" applyFont="1" applyFill="1" applyProtection="1">
      <alignment horizontal="center" vertical="top" shrinkToFit="1"/>
      <protection/>
    </xf>
    <xf numFmtId="0" fontId="46" fillId="13" borderId="1" xfId="77" applyNumberFormat="1" applyFont="1" applyFill="1" applyProtection="1">
      <alignment vertical="top" wrapText="1"/>
      <protection/>
    </xf>
    <xf numFmtId="4" fontId="45" fillId="0" borderId="1" xfId="81" applyNumberFormat="1" applyFont="1" applyFill="1" applyProtection="1">
      <alignment horizontal="right" vertical="top" shrinkToFit="1"/>
      <protection/>
    </xf>
    <xf numFmtId="49" fontId="45" fillId="0" borderId="1" xfId="43" applyNumberFormat="1" applyFont="1" applyFill="1" applyProtection="1">
      <alignment horizontal="center" vertical="top" shrinkToFit="1"/>
      <protection/>
    </xf>
    <xf numFmtId="4" fontId="45" fillId="0" borderId="1" xfId="55" applyNumberFormat="1" applyFont="1" applyFill="1" applyAlignment="1" applyProtection="1">
      <alignment horizontal="right" vertical="top" shrinkToFit="1"/>
      <protection/>
    </xf>
    <xf numFmtId="0" fontId="46" fillId="0" borderId="0" xfId="43" applyNumberFormat="1" applyFont="1" applyFill="1" applyBorder="1" applyAlignment="1" applyProtection="1">
      <alignment horizontal="center" vertical="center" wrapText="1"/>
      <protection/>
    </xf>
    <xf numFmtId="0" fontId="27" fillId="0" borderId="0" xfId="43" applyNumberFormat="1" applyFont="1" applyFill="1" applyBorder="1" applyAlignment="1" applyProtection="1">
      <alignment horizontal="right" vertical="center"/>
      <protection/>
    </xf>
    <xf numFmtId="49" fontId="46" fillId="13" borderId="1" xfId="43" applyNumberFormat="1" applyFont="1" applyFill="1" applyProtection="1">
      <alignment horizontal="center" vertical="top" shrinkToFit="1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1"/>
  <sheetViews>
    <sheetView showGridLines="0" tabSelected="1" zoomScalePageLayoutView="0" workbookViewId="0" topLeftCell="A1">
      <pane ySplit="5" topLeftCell="A39" activePane="bottomLeft" state="frozen"/>
      <selection pane="topLeft" activeCell="A1" sqref="A1"/>
      <selection pane="bottomLeft" activeCell="C50" sqref="C50"/>
    </sheetView>
  </sheetViews>
  <sheetFormatPr defaultColWidth="9.140625" defaultRowHeight="15" outlineLevelRow="1"/>
  <cols>
    <col min="1" max="1" width="11.421875" style="2" customWidth="1"/>
    <col min="2" max="2" width="38.00390625" style="2" customWidth="1"/>
    <col min="3" max="3" width="19.7109375" style="2" customWidth="1"/>
    <col min="4" max="4" width="20.00390625" style="2" customWidth="1"/>
    <col min="5" max="5" width="16.7109375" style="2" customWidth="1"/>
    <col min="6" max="6" width="13.7109375" style="2" customWidth="1"/>
    <col min="7" max="16384" width="9.140625" style="2" customWidth="1"/>
  </cols>
  <sheetData>
    <row r="2" spans="1:6" ht="34.5" customHeight="1">
      <c r="A2" s="20" t="s">
        <v>90</v>
      </c>
      <c r="B2" s="20"/>
      <c r="C2" s="20"/>
      <c r="D2" s="20"/>
      <c r="E2" s="20"/>
      <c r="F2" s="20"/>
    </row>
    <row r="3" spans="1:6" ht="15.75">
      <c r="A3" s="21" t="s">
        <v>0</v>
      </c>
      <c r="B3" s="21"/>
      <c r="C3" s="21"/>
      <c r="D3" s="21"/>
      <c r="E3" s="21"/>
      <c r="F3" s="21"/>
    </row>
    <row r="4" spans="1:6" ht="52.5" customHeight="1">
      <c r="A4" s="8" t="s">
        <v>74</v>
      </c>
      <c r="B4" s="8" t="s">
        <v>75</v>
      </c>
      <c r="C4" s="8" t="s">
        <v>87</v>
      </c>
      <c r="D4" s="8" t="s">
        <v>91</v>
      </c>
      <c r="E4" s="8" t="s">
        <v>80</v>
      </c>
      <c r="F4" s="8" t="s">
        <v>76</v>
      </c>
    </row>
    <row r="5" spans="1:6" ht="15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s="9" customFormat="1" ht="31.5">
      <c r="A6" s="15" t="s">
        <v>2</v>
      </c>
      <c r="B6" s="16" t="s">
        <v>1</v>
      </c>
      <c r="C6" s="14">
        <v>135377235.79</v>
      </c>
      <c r="D6" s="14">
        <v>122125191.63</v>
      </c>
      <c r="E6" s="14">
        <f>D6-C6</f>
        <v>-13252044.159999996</v>
      </c>
      <c r="F6" s="14">
        <f>D6/C6*100</f>
        <v>90.21102470982872</v>
      </c>
    </row>
    <row r="7" spans="1:6" ht="63" outlineLevel="1">
      <c r="A7" s="4" t="s">
        <v>4</v>
      </c>
      <c r="B7" s="3" t="s">
        <v>3</v>
      </c>
      <c r="C7" s="19">
        <v>1625386.08</v>
      </c>
      <c r="D7" s="19">
        <v>1615274.21</v>
      </c>
      <c r="E7" s="19">
        <f aca="true" t="shared" si="0" ref="E7:E50">D7-C7</f>
        <v>-10111.870000000112</v>
      </c>
      <c r="F7" s="5">
        <f aca="true" t="shared" si="1" ref="F7:F50">D7/C7*100</f>
        <v>99.37787888524306</v>
      </c>
    </row>
    <row r="8" spans="1:6" ht="94.5" outlineLevel="1">
      <c r="A8" s="4" t="s">
        <v>6</v>
      </c>
      <c r="B8" s="3" t="s">
        <v>5</v>
      </c>
      <c r="C8" s="19">
        <v>4232579.88</v>
      </c>
      <c r="D8" s="19">
        <v>3882851.68</v>
      </c>
      <c r="E8" s="19">
        <f t="shared" si="0"/>
        <v>-349728.1999999997</v>
      </c>
      <c r="F8" s="5">
        <f t="shared" si="1"/>
        <v>91.73723332068573</v>
      </c>
    </row>
    <row r="9" spans="1:6" ht="110.25" outlineLevel="1">
      <c r="A9" s="4" t="s">
        <v>8</v>
      </c>
      <c r="B9" s="3" t="s">
        <v>7</v>
      </c>
      <c r="C9" s="19">
        <v>46398217.43</v>
      </c>
      <c r="D9" s="19">
        <v>41005187.41</v>
      </c>
      <c r="E9" s="19">
        <f t="shared" si="0"/>
        <v>-5393030.020000003</v>
      </c>
      <c r="F9" s="5">
        <f t="shared" si="1"/>
        <v>88.37664393435728</v>
      </c>
    </row>
    <row r="10" spans="1:6" ht="15.75" outlineLevel="1">
      <c r="A10" s="4" t="s">
        <v>78</v>
      </c>
      <c r="B10" s="10" t="s">
        <v>79</v>
      </c>
      <c r="C10" s="19">
        <v>52882</v>
      </c>
      <c r="D10" s="19">
        <v>0</v>
      </c>
      <c r="E10" s="19">
        <f t="shared" si="0"/>
        <v>-52882</v>
      </c>
      <c r="F10" s="5">
        <f t="shared" si="1"/>
        <v>0</v>
      </c>
    </row>
    <row r="11" spans="1:9" ht="78.75" outlineLevel="1">
      <c r="A11" s="4" t="s">
        <v>10</v>
      </c>
      <c r="B11" s="3" t="s">
        <v>9</v>
      </c>
      <c r="C11" s="19">
        <v>1890237.41</v>
      </c>
      <c r="D11" s="19">
        <v>2295909.89</v>
      </c>
      <c r="E11" s="19">
        <f t="shared" si="0"/>
        <v>405672.4800000002</v>
      </c>
      <c r="F11" s="5">
        <f t="shared" si="1"/>
        <v>121.46145652677566</v>
      </c>
      <c r="I11" s="2" t="s">
        <v>77</v>
      </c>
    </row>
    <row r="12" spans="1:6" ht="31.5" outlineLevel="1">
      <c r="A12" s="4" t="s">
        <v>92</v>
      </c>
      <c r="B12" s="3" t="s">
        <v>97</v>
      </c>
      <c r="C12" s="19">
        <v>0</v>
      </c>
      <c r="D12" s="19">
        <v>6927909.1</v>
      </c>
      <c r="E12" s="19">
        <f t="shared" si="0"/>
        <v>6927909.1</v>
      </c>
      <c r="F12" s="5">
        <v>100</v>
      </c>
    </row>
    <row r="13" spans="1:6" ht="31.5" outlineLevel="1">
      <c r="A13" s="4" t="s">
        <v>12</v>
      </c>
      <c r="B13" s="3" t="s">
        <v>11</v>
      </c>
      <c r="C13" s="19">
        <v>81177932.99</v>
      </c>
      <c r="D13" s="19">
        <v>66398059.34</v>
      </c>
      <c r="E13" s="19">
        <f t="shared" si="0"/>
        <v>-14779873.649999991</v>
      </c>
      <c r="F13" s="5">
        <f t="shared" si="1"/>
        <v>81.79323726828488</v>
      </c>
    </row>
    <row r="14" spans="1:6" ht="63">
      <c r="A14" s="15" t="s">
        <v>14</v>
      </c>
      <c r="B14" s="16" t="s">
        <v>13</v>
      </c>
      <c r="C14" s="14">
        <v>22479686.04</v>
      </c>
      <c r="D14" s="14">
        <v>23967079.09</v>
      </c>
      <c r="E14" s="14">
        <f t="shared" si="0"/>
        <v>1487393.0500000007</v>
      </c>
      <c r="F14" s="14">
        <f t="shared" si="1"/>
        <v>106.6166095351748</v>
      </c>
    </row>
    <row r="15" spans="1:6" ht="15.75" outlineLevel="1">
      <c r="A15" s="4" t="s">
        <v>16</v>
      </c>
      <c r="B15" s="3" t="s">
        <v>15</v>
      </c>
      <c r="C15" s="19">
        <v>1094194.52</v>
      </c>
      <c r="D15" s="19">
        <v>1352851.78</v>
      </c>
      <c r="E15" s="19">
        <f t="shared" si="0"/>
        <v>258657.26</v>
      </c>
      <c r="F15" s="5">
        <f t="shared" si="1"/>
        <v>123.63905642663975</v>
      </c>
    </row>
    <row r="16" spans="1:6" ht="78.75" outlineLevel="1">
      <c r="A16" s="4" t="s">
        <v>18</v>
      </c>
      <c r="B16" s="3" t="s">
        <v>17</v>
      </c>
      <c r="C16" s="19">
        <v>385024.4</v>
      </c>
      <c r="D16" s="19">
        <v>239232.5</v>
      </c>
      <c r="E16" s="19">
        <f t="shared" si="0"/>
        <v>-145791.90000000002</v>
      </c>
      <c r="F16" s="5">
        <f t="shared" si="1"/>
        <v>62.13437382150325</v>
      </c>
    </row>
    <row r="17" spans="1:6" ht="15.75" outlineLevel="1">
      <c r="A17" s="4" t="s">
        <v>85</v>
      </c>
      <c r="B17" s="3" t="s">
        <v>86</v>
      </c>
      <c r="C17" s="19">
        <v>21000467.12</v>
      </c>
      <c r="D17" s="19">
        <v>22374994.81</v>
      </c>
      <c r="E17" s="19">
        <f t="shared" si="0"/>
        <v>1374527.6899999976</v>
      </c>
      <c r="F17" s="5">
        <f t="shared" si="1"/>
        <v>106.54522436165695</v>
      </c>
    </row>
    <row r="18" spans="1:6" ht="31.5">
      <c r="A18" s="15" t="s">
        <v>20</v>
      </c>
      <c r="B18" s="16" t="s">
        <v>19</v>
      </c>
      <c r="C18" s="14">
        <v>108150770.28</v>
      </c>
      <c r="D18" s="14">
        <v>142550542.63</v>
      </c>
      <c r="E18" s="14">
        <f t="shared" si="0"/>
        <v>34399772.349999994</v>
      </c>
      <c r="F18" s="14">
        <f t="shared" si="1"/>
        <v>131.80723748979293</v>
      </c>
    </row>
    <row r="19" spans="1:6" ht="15.75">
      <c r="A19" s="18" t="s">
        <v>89</v>
      </c>
      <c r="B19" s="3" t="s">
        <v>88</v>
      </c>
      <c r="C19" s="5">
        <v>113673.95</v>
      </c>
      <c r="D19" s="5">
        <v>0</v>
      </c>
      <c r="E19" s="5">
        <f t="shared" si="0"/>
        <v>-113673.95</v>
      </c>
      <c r="F19" s="5">
        <f t="shared" si="1"/>
        <v>0</v>
      </c>
    </row>
    <row r="20" spans="1:6" ht="31.5" outlineLevel="1">
      <c r="A20" s="4" t="s">
        <v>22</v>
      </c>
      <c r="B20" s="3" t="s">
        <v>21</v>
      </c>
      <c r="C20" s="19">
        <v>4216953.12</v>
      </c>
      <c r="D20" s="19">
        <v>4178849</v>
      </c>
      <c r="E20" s="19">
        <f t="shared" si="0"/>
        <v>-38104.12000000011</v>
      </c>
      <c r="F20" s="5">
        <f t="shared" si="1"/>
        <v>99.09640636460288</v>
      </c>
    </row>
    <row r="21" spans="1:6" ht="31.5" outlineLevel="1">
      <c r="A21" s="4" t="s">
        <v>24</v>
      </c>
      <c r="B21" s="3" t="s">
        <v>23</v>
      </c>
      <c r="C21" s="19">
        <v>86341478.18</v>
      </c>
      <c r="D21" s="19">
        <v>112082027.81</v>
      </c>
      <c r="E21" s="19">
        <f t="shared" si="0"/>
        <v>25740549.629999995</v>
      </c>
      <c r="F21" s="5">
        <f t="shared" si="1"/>
        <v>129.81249588562466</v>
      </c>
    </row>
    <row r="22" spans="1:6" ht="15.75" outlineLevel="1">
      <c r="A22" s="4" t="s">
        <v>26</v>
      </c>
      <c r="B22" s="3" t="s">
        <v>25</v>
      </c>
      <c r="C22" s="19">
        <v>6585627.27</v>
      </c>
      <c r="D22" s="19">
        <v>7296076.22</v>
      </c>
      <c r="E22" s="19">
        <f t="shared" si="0"/>
        <v>710448.9500000002</v>
      </c>
      <c r="F22" s="5">
        <f t="shared" si="1"/>
        <v>110.78787062906461</v>
      </c>
    </row>
    <row r="23" spans="1:6" ht="31.5" outlineLevel="1">
      <c r="A23" s="4" t="s">
        <v>28</v>
      </c>
      <c r="B23" s="3" t="s">
        <v>27</v>
      </c>
      <c r="C23" s="19">
        <v>10893037.76</v>
      </c>
      <c r="D23" s="19">
        <v>18993589.6</v>
      </c>
      <c r="E23" s="19">
        <f t="shared" si="0"/>
        <v>8100551.840000002</v>
      </c>
      <c r="F23" s="5">
        <f t="shared" si="1"/>
        <v>174.36448875396172</v>
      </c>
    </row>
    <row r="24" spans="1:6" ht="31.5">
      <c r="A24" s="15" t="s">
        <v>30</v>
      </c>
      <c r="B24" s="16" t="s">
        <v>29</v>
      </c>
      <c r="C24" s="14">
        <v>73519487.37</v>
      </c>
      <c r="D24" s="14">
        <v>127231953.9</v>
      </c>
      <c r="E24" s="14">
        <f t="shared" si="0"/>
        <v>53712466.53</v>
      </c>
      <c r="F24" s="14">
        <f t="shared" si="1"/>
        <v>173.0588153582769</v>
      </c>
    </row>
    <row r="25" spans="1:6" ht="15.75" outlineLevel="1">
      <c r="A25" s="4" t="s">
        <v>32</v>
      </c>
      <c r="B25" s="3" t="s">
        <v>31</v>
      </c>
      <c r="C25" s="19">
        <v>24612536.37</v>
      </c>
      <c r="D25" s="19">
        <v>54518337.06</v>
      </c>
      <c r="E25" s="19">
        <f t="shared" si="0"/>
        <v>29905800.69</v>
      </c>
      <c r="F25" s="5">
        <f t="shared" si="1"/>
        <v>221.50637480195624</v>
      </c>
    </row>
    <row r="26" spans="1:6" ht="15.75" outlineLevel="1">
      <c r="A26" s="4" t="s">
        <v>34</v>
      </c>
      <c r="B26" s="3" t="s">
        <v>33</v>
      </c>
      <c r="C26" s="19">
        <v>25242771.48</v>
      </c>
      <c r="D26" s="19">
        <v>37936744.69</v>
      </c>
      <c r="E26" s="19">
        <f t="shared" si="0"/>
        <v>12693973.209999997</v>
      </c>
      <c r="F26" s="5">
        <f t="shared" si="1"/>
        <v>150.28755745009025</v>
      </c>
    </row>
    <row r="27" spans="1:6" ht="15.75" outlineLevel="1">
      <c r="A27" s="4" t="s">
        <v>36</v>
      </c>
      <c r="B27" s="3" t="s">
        <v>35</v>
      </c>
      <c r="C27" s="19">
        <v>23664179.52</v>
      </c>
      <c r="D27" s="19">
        <v>34776872.15</v>
      </c>
      <c r="E27" s="19">
        <f t="shared" si="0"/>
        <v>11112692.629999999</v>
      </c>
      <c r="F27" s="5">
        <f t="shared" si="1"/>
        <v>146.95997433846378</v>
      </c>
    </row>
    <row r="28" spans="1:6" ht="31.5" outlineLevel="1">
      <c r="A28" s="22" t="s">
        <v>93</v>
      </c>
      <c r="B28" s="16" t="s">
        <v>95</v>
      </c>
      <c r="C28" s="14">
        <v>0</v>
      </c>
      <c r="D28" s="14">
        <v>78000</v>
      </c>
      <c r="E28" s="14">
        <f>D28-C28</f>
        <v>78000</v>
      </c>
      <c r="F28" s="14">
        <v>100</v>
      </c>
    </row>
    <row r="29" spans="1:6" ht="47.25" outlineLevel="1">
      <c r="A29" s="18" t="s">
        <v>94</v>
      </c>
      <c r="B29" s="3" t="s">
        <v>96</v>
      </c>
      <c r="C29" s="19">
        <v>0</v>
      </c>
      <c r="D29" s="19">
        <v>78000</v>
      </c>
      <c r="E29" s="19">
        <f>D29-C29</f>
        <v>78000</v>
      </c>
      <c r="F29" s="5">
        <v>100</v>
      </c>
    </row>
    <row r="30" spans="1:6" ht="15.75">
      <c r="A30" s="15" t="s">
        <v>38</v>
      </c>
      <c r="B30" s="16" t="s">
        <v>37</v>
      </c>
      <c r="C30" s="14">
        <v>1199479737.06</v>
      </c>
      <c r="D30" s="14">
        <v>1279152135.88</v>
      </c>
      <c r="E30" s="14">
        <f t="shared" si="0"/>
        <v>79672398.82000017</v>
      </c>
      <c r="F30" s="14">
        <f t="shared" si="1"/>
        <v>106.64224633050343</v>
      </c>
    </row>
    <row r="31" spans="1:6" ht="15.75" outlineLevel="1">
      <c r="A31" s="4" t="s">
        <v>40</v>
      </c>
      <c r="B31" s="3" t="s">
        <v>39</v>
      </c>
      <c r="C31" s="19">
        <v>450613869.17</v>
      </c>
      <c r="D31" s="19">
        <v>470557627.43</v>
      </c>
      <c r="E31" s="19">
        <f t="shared" si="0"/>
        <v>19943758.25999999</v>
      </c>
      <c r="F31" s="5">
        <f t="shared" si="1"/>
        <v>104.42590866027604</v>
      </c>
    </row>
    <row r="32" spans="1:6" ht="15.75" outlineLevel="1">
      <c r="A32" s="4" t="s">
        <v>42</v>
      </c>
      <c r="B32" s="3" t="s">
        <v>41</v>
      </c>
      <c r="C32" s="19">
        <v>389770685.82</v>
      </c>
      <c r="D32" s="19">
        <v>423476990.07</v>
      </c>
      <c r="E32" s="19">
        <f t="shared" si="0"/>
        <v>33706304.25</v>
      </c>
      <c r="F32" s="5">
        <f t="shared" si="1"/>
        <v>108.64772684972155</v>
      </c>
    </row>
    <row r="33" spans="1:6" ht="31.5" outlineLevel="1">
      <c r="A33" s="4" t="s">
        <v>44</v>
      </c>
      <c r="B33" s="3" t="s">
        <v>43</v>
      </c>
      <c r="C33" s="19">
        <v>250586180.63</v>
      </c>
      <c r="D33" s="19">
        <v>247647080.94</v>
      </c>
      <c r="E33" s="19">
        <f t="shared" si="0"/>
        <v>-2939099.6899999976</v>
      </c>
      <c r="F33" s="5">
        <f t="shared" si="1"/>
        <v>98.82711022506876</v>
      </c>
    </row>
    <row r="34" spans="1:6" ht="47.25" outlineLevel="1">
      <c r="A34" s="18" t="s">
        <v>81</v>
      </c>
      <c r="B34" s="3" t="s">
        <v>82</v>
      </c>
      <c r="C34" s="19">
        <v>877271</v>
      </c>
      <c r="D34" s="19">
        <v>301460</v>
      </c>
      <c r="E34" s="19">
        <f t="shared" si="0"/>
        <v>-575811</v>
      </c>
      <c r="F34" s="5">
        <f t="shared" si="1"/>
        <v>34.36338372065188</v>
      </c>
    </row>
    <row r="35" spans="1:6" ht="15.75" outlineLevel="1">
      <c r="A35" s="4" t="s">
        <v>46</v>
      </c>
      <c r="B35" s="3" t="s">
        <v>45</v>
      </c>
      <c r="C35" s="19">
        <v>23182997.28</v>
      </c>
      <c r="D35" s="19">
        <v>35927952.44</v>
      </c>
      <c r="E35" s="19">
        <f t="shared" si="0"/>
        <v>12744955.159999996</v>
      </c>
      <c r="F35" s="5">
        <f t="shared" si="1"/>
        <v>154.97544172597168</v>
      </c>
    </row>
    <row r="36" spans="1:6" ht="31.5" outlineLevel="1">
      <c r="A36" s="4" t="s">
        <v>48</v>
      </c>
      <c r="B36" s="3" t="s">
        <v>47</v>
      </c>
      <c r="C36" s="19">
        <v>84448733.16</v>
      </c>
      <c r="D36" s="19">
        <v>101241025</v>
      </c>
      <c r="E36" s="19">
        <f t="shared" si="0"/>
        <v>16792291.840000004</v>
      </c>
      <c r="F36" s="5">
        <f t="shared" si="1"/>
        <v>119.88459887039944</v>
      </c>
    </row>
    <row r="37" spans="1:6" ht="31.5">
      <c r="A37" s="15" t="s">
        <v>50</v>
      </c>
      <c r="B37" s="16" t="s">
        <v>49</v>
      </c>
      <c r="C37" s="14">
        <v>146244557.75</v>
      </c>
      <c r="D37" s="14">
        <v>154227373.82</v>
      </c>
      <c r="E37" s="14">
        <f t="shared" si="0"/>
        <v>7982816.069999993</v>
      </c>
      <c r="F37" s="14">
        <f t="shared" si="1"/>
        <v>105.4585388973218</v>
      </c>
    </row>
    <row r="38" spans="1:6" ht="15.75" outlineLevel="1">
      <c r="A38" s="4" t="s">
        <v>52</v>
      </c>
      <c r="B38" s="3" t="s">
        <v>51</v>
      </c>
      <c r="C38" s="19">
        <v>146244557.75</v>
      </c>
      <c r="D38" s="19">
        <v>154227373.82</v>
      </c>
      <c r="E38" s="19">
        <f t="shared" si="0"/>
        <v>7982816.069999993</v>
      </c>
      <c r="F38" s="5">
        <f t="shared" si="1"/>
        <v>105.4585388973218</v>
      </c>
    </row>
    <row r="39" spans="1:6" ht="15.75">
      <c r="A39" s="15" t="s">
        <v>54</v>
      </c>
      <c r="B39" s="16" t="s">
        <v>53</v>
      </c>
      <c r="C39" s="14">
        <v>38281388.29</v>
      </c>
      <c r="D39" s="14">
        <v>43048749.5</v>
      </c>
      <c r="E39" s="14">
        <f t="shared" si="0"/>
        <v>4767361.210000001</v>
      </c>
      <c r="F39" s="14">
        <f t="shared" si="1"/>
        <v>112.45347000972102</v>
      </c>
    </row>
    <row r="40" spans="1:6" ht="15.75" outlineLevel="1">
      <c r="A40" s="4" t="s">
        <v>56</v>
      </c>
      <c r="B40" s="3" t="s">
        <v>55</v>
      </c>
      <c r="C40" s="19">
        <v>5085517.4</v>
      </c>
      <c r="D40" s="19">
        <v>5316634.2</v>
      </c>
      <c r="E40" s="19">
        <f t="shared" si="0"/>
        <v>231116.7999999998</v>
      </c>
      <c r="F40" s="5">
        <f t="shared" si="1"/>
        <v>104.54460739825606</v>
      </c>
    </row>
    <row r="41" spans="1:6" ht="31.5" outlineLevel="1">
      <c r="A41" s="4" t="s">
        <v>58</v>
      </c>
      <c r="B41" s="3" t="s">
        <v>57</v>
      </c>
      <c r="C41" s="19">
        <v>1435400.5</v>
      </c>
      <c r="D41" s="19">
        <v>1514193.56</v>
      </c>
      <c r="E41" s="19">
        <f t="shared" si="0"/>
        <v>78793.06000000006</v>
      </c>
      <c r="F41" s="5">
        <f t="shared" si="1"/>
        <v>105.48927355117964</v>
      </c>
    </row>
    <row r="42" spans="1:6" ht="15.75" outlineLevel="1">
      <c r="A42" s="4" t="s">
        <v>60</v>
      </c>
      <c r="B42" s="3" t="s">
        <v>59</v>
      </c>
      <c r="C42" s="19">
        <v>26515949.26</v>
      </c>
      <c r="D42" s="19">
        <v>31027238.48</v>
      </c>
      <c r="E42" s="19">
        <f t="shared" si="0"/>
        <v>4511289.219999999</v>
      </c>
      <c r="F42" s="5">
        <f t="shared" si="1"/>
        <v>117.01349318391325</v>
      </c>
    </row>
    <row r="43" spans="1:6" ht="31.5" outlineLevel="1">
      <c r="A43" s="18" t="s">
        <v>83</v>
      </c>
      <c r="B43" s="3" t="s">
        <v>84</v>
      </c>
      <c r="C43" s="19">
        <v>5244521.13</v>
      </c>
      <c r="D43" s="19">
        <v>5190683.26</v>
      </c>
      <c r="E43" s="19">
        <f t="shared" si="0"/>
        <v>-53837.87000000011</v>
      </c>
      <c r="F43" s="5">
        <f t="shared" si="1"/>
        <v>98.9734454554481</v>
      </c>
    </row>
    <row r="44" spans="1:6" ht="31.5">
      <c r="A44" s="15" t="s">
        <v>62</v>
      </c>
      <c r="B44" s="16" t="s">
        <v>61</v>
      </c>
      <c r="C44" s="14">
        <v>936853.43</v>
      </c>
      <c r="D44" s="14">
        <v>7473316.07</v>
      </c>
      <c r="E44" s="14">
        <f t="shared" si="0"/>
        <v>6536462.640000001</v>
      </c>
      <c r="F44" s="14">
        <f t="shared" si="1"/>
        <v>797.7038702841702</v>
      </c>
    </row>
    <row r="45" spans="1:6" ht="31.5" outlineLevel="1">
      <c r="A45" s="4" t="s">
        <v>64</v>
      </c>
      <c r="B45" s="3" t="s">
        <v>63</v>
      </c>
      <c r="C45" s="17">
        <v>936853.43</v>
      </c>
      <c r="D45" s="17">
        <v>7473316.07</v>
      </c>
      <c r="E45" s="17">
        <f>D45-C45</f>
        <v>6536462.640000001</v>
      </c>
      <c r="F45" s="5">
        <f t="shared" si="1"/>
        <v>797.7038702841702</v>
      </c>
    </row>
    <row r="46" spans="1:6" ht="15.75">
      <c r="A46" s="15" t="s">
        <v>66</v>
      </c>
      <c r="B46" s="16" t="s">
        <v>65</v>
      </c>
      <c r="C46" s="14">
        <v>2628062.62</v>
      </c>
      <c r="D46" s="14">
        <v>2250720.44</v>
      </c>
      <c r="E46" s="14">
        <f t="shared" si="0"/>
        <v>-377342.18000000017</v>
      </c>
      <c r="F46" s="14">
        <f t="shared" si="1"/>
        <v>85.64181168559826</v>
      </c>
    </row>
    <row r="47" spans="1:6" ht="31.5" outlineLevel="1">
      <c r="A47" s="4" t="s">
        <v>68</v>
      </c>
      <c r="B47" s="3" t="s">
        <v>67</v>
      </c>
      <c r="C47" s="17">
        <v>2628062.62</v>
      </c>
      <c r="D47" s="17">
        <v>2250720.44</v>
      </c>
      <c r="E47" s="17">
        <f t="shared" si="0"/>
        <v>-377342.18000000017</v>
      </c>
      <c r="F47" s="5">
        <f t="shared" si="1"/>
        <v>85.64181168559826</v>
      </c>
    </row>
    <row r="48" spans="1:6" ht="47.25">
      <c r="A48" s="15" t="s">
        <v>70</v>
      </c>
      <c r="B48" s="16" t="s">
        <v>69</v>
      </c>
      <c r="C48" s="14">
        <v>7670965.15</v>
      </c>
      <c r="D48" s="14">
        <v>7477500.49</v>
      </c>
      <c r="E48" s="14">
        <f t="shared" si="0"/>
        <v>-193464.66000000015</v>
      </c>
      <c r="F48" s="14">
        <f t="shared" si="1"/>
        <v>97.47796194850396</v>
      </c>
    </row>
    <row r="49" spans="1:6" ht="47.25" outlineLevel="1">
      <c r="A49" s="4" t="s">
        <v>72</v>
      </c>
      <c r="B49" s="3" t="s">
        <v>71</v>
      </c>
      <c r="C49" s="17">
        <v>7670965.15</v>
      </c>
      <c r="D49" s="17">
        <v>7477500.49</v>
      </c>
      <c r="E49" s="17">
        <f t="shared" si="0"/>
        <v>-193464.66000000015</v>
      </c>
      <c r="F49" s="5">
        <f>D49/C49*100</f>
        <v>97.47796194850396</v>
      </c>
    </row>
    <row r="50" spans="1:6" s="9" customFormat="1" ht="26.25" customHeight="1">
      <c r="A50" s="11"/>
      <c r="B50" s="12" t="s">
        <v>73</v>
      </c>
      <c r="C50" s="13">
        <f>C48+C46+C44+C39+C37+C30+C28+C24+C18+C14+C6</f>
        <v>1734768743.78</v>
      </c>
      <c r="D50" s="13">
        <f>D48+D46+D44+D39+D37+D30+D28+D24+D18+D14+D6</f>
        <v>1909582563.4499998</v>
      </c>
      <c r="E50" s="13">
        <f>E48+E46+E44+E39+E37+E30+E28+E24+E18+E14+E6</f>
        <v>174813819.6700002</v>
      </c>
      <c r="F50" s="14">
        <f t="shared" si="1"/>
        <v>110.07706763779284</v>
      </c>
    </row>
    <row r="51" spans="1:3" ht="12.75" customHeight="1">
      <c r="A51" s="1"/>
      <c r="B51" s="1"/>
      <c r="C51" s="1"/>
    </row>
    <row r="52" s="6" customFormat="1" ht="15.75" customHeight="1"/>
    <row r="53" s="6" customFormat="1" ht="15.75" customHeight="1"/>
    <row r="54" s="6" customFormat="1" ht="15.75" customHeight="1"/>
    <row r="55" s="6" customFormat="1" ht="15.75" customHeight="1"/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</sheetData>
  <sheetProtection/>
  <mergeCells count="2">
    <mergeCell ref="A2:F2"/>
    <mergeCell ref="A3:F3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Спирина Ольга Станиславовна</cp:lastModifiedBy>
  <cp:lastPrinted>2018-04-23T09:23:05Z</cp:lastPrinted>
  <dcterms:created xsi:type="dcterms:W3CDTF">2018-04-23T09:16:16Z</dcterms:created>
  <dcterms:modified xsi:type="dcterms:W3CDTF">2023-07-18T08:49:24Z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