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525" windowWidth="18855" windowHeight="11190" activeTab="0"/>
  </bookViews>
  <sheets>
    <sheet name="3 кв." sheetId="1" r:id="rId1"/>
  </sheets>
  <externalReferences>
    <externalReference r:id="rId4"/>
  </externalReferences>
  <definedNames>
    <definedName name="_xlnm.Print_Titles" localSheetId="0">'3 кв.'!$5:$6</definedName>
  </definedNames>
  <calcPr fullCalcOnLoad="1"/>
</workbook>
</file>

<file path=xl/sharedStrings.xml><?xml version="1.0" encoding="utf-8"?>
<sst xmlns="http://schemas.openxmlformats.org/spreadsheetml/2006/main" count="44" uniqueCount="43">
  <si>
    <t>Наименование показателя</t>
  </si>
  <si>
    <t>ВСЕГО РАСХОДОВ:</t>
  </si>
  <si>
    <t>%                             исполнения</t>
  </si>
  <si>
    <t xml:space="preserve">    </t>
  </si>
  <si>
    <t>Уточненная сводная бюджетная роспись (план)</t>
  </si>
  <si>
    <t>2</t>
  </si>
  <si>
    <t>3</t>
  </si>
  <si>
    <t>4</t>
  </si>
  <si>
    <t>5</t>
  </si>
  <si>
    <t>6</t>
  </si>
  <si>
    <t>Отклонение от плана                                                                       (гр.3-гр.4)</t>
  </si>
  <si>
    <t xml:space="preserve">    Муниципальная программа "Образование ЗАТО Александровск"</t>
  </si>
  <si>
    <t xml:space="preserve">      Подпрограмма 1 "Дошкольное образование"</t>
  </si>
  <si>
    <t xml:space="preserve">      Подпрограмма 2 "Общее образование"</t>
  </si>
  <si>
    <t xml:space="preserve">      Подпрограмма 3 "Дополнительное образование"</t>
  </si>
  <si>
    <t xml:space="preserve">      Подпрограмма 4 "Управление в сфере образования"</t>
  </si>
  <si>
    <t xml:space="preserve">      Подпрограмма 5 "Иные вопросы в сфере образования"</t>
  </si>
  <si>
    <t xml:space="preserve">    Муниципальная программа ЗАТО Александровск "Формирование современной городской среды на территории ЗАТО  Александровск" на 2018 - 2022 годы</t>
  </si>
  <si>
    <t xml:space="preserve">    Муниципальная программа "Культура, спорт и молодежная политика ЗАТО Александровск"</t>
  </si>
  <si>
    <t xml:space="preserve">      Подпрограмма 1 "Управление культурой, спортом и молодежной политикой"</t>
  </si>
  <si>
    <t xml:space="preserve">      Подпрограмма 2 "Молодежь и развитие физической культуры и спорта"</t>
  </si>
  <si>
    <t xml:space="preserve">      Подпрограмма 3 "Культура"</t>
  </si>
  <si>
    <t xml:space="preserve">    Муниципальная программа  "Дорожная деятельность и комплексная безопасность ЗАТО Александровск"</t>
  </si>
  <si>
    <t xml:space="preserve">      Подпрограмма 1 "Автомобильные дороги ЗАТО Александровск"</t>
  </si>
  <si>
    <t xml:space="preserve">      Подпрограмма 3 "Общественная безопасность"</t>
  </si>
  <si>
    <t xml:space="preserve">      Подпрограмма 4 "Защита от чрезвычайных ситуаций  и гражданская оборона"</t>
  </si>
  <si>
    <t xml:space="preserve">      Подпрограмма 5 "Мобилизационная подготовка в ЗАТО Александровск"</t>
  </si>
  <si>
    <t xml:space="preserve">    Муниципальная программа "Муниципальное управление и гражданское общество ЗАТО Александровск"</t>
  </si>
  <si>
    <t xml:space="preserve">      Подпрограмма 1 "Административное управление и контроль"</t>
  </si>
  <si>
    <t xml:space="preserve">      Подпрограмма 2 "Централизация учетно-расчетных функций муниципальных организаций"</t>
  </si>
  <si>
    <t xml:space="preserve">      Подпрограмма 3 "Обслуживание органов местного самоуправления"</t>
  </si>
  <si>
    <t xml:space="preserve">      Подпрограмма 4 "Многофункциональный  центр"</t>
  </si>
  <si>
    <t xml:space="preserve">      Подпрограмма 5 "Архивное дело"</t>
  </si>
  <si>
    <t xml:space="preserve">      Подпрограмма 6 "Управление развитием информационного общества"</t>
  </si>
  <si>
    <t xml:space="preserve">    Муниципальная программа ЗАТО Александровск "Содержание и развитие системы жилищно-коммунального хозяйства, управление муниципальным имуществом ЗАТО Александровск"</t>
  </si>
  <si>
    <t xml:space="preserve">      Подпрограмма 1 "Содержание и эффективное использование объектов жилищно-коммунальной инфраструктуры ЗАТО Александровск"</t>
  </si>
  <si>
    <t xml:space="preserve">      Подпрограмма 2 "Управление муниципальным имуществом  ЗАТО Александровск"</t>
  </si>
  <si>
    <t xml:space="preserve">      Подпрограмма 4 "Управление жилищно-коммунальным хозяйством и капитальным строительством объектов инфраструктуры ЗАТО Александровск"</t>
  </si>
  <si>
    <t xml:space="preserve">     Подпрограмма 7 "Управление муниципальными финансами"</t>
  </si>
  <si>
    <t xml:space="preserve">      Подпрограмма 8 "Создание условий для развития малого и среднего предпринимательства на территории ЗАТО Александровск"</t>
  </si>
  <si>
    <t>Анализ исполнения местного бюджета ЗАТО Александровск за 3 квартал 2022 года</t>
  </si>
  <si>
    <t>Утверждено решением Совета депутатов от 10.12.2021 № 92 (в редакции РСД №38 от 13.04.2022)</t>
  </si>
  <si>
    <t>Исполнено за                                                     3 кв                                     2022 года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</si>
</sst>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4">
    <font>
      <sz val="1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0"/>
      <color rgb="FF000000"/>
      <name val="Arial Cyr"/>
      <family val="0"/>
    </font>
    <font>
      <b/>
      <sz val="12"/>
      <color rgb="FF000000"/>
      <name val="Arial Cyr"/>
      <family val="0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 style="thin">
        <color rgb="FF000000"/>
      </left>
      <right style="thin"/>
      <top style="thin"/>
      <bottom>
        <color indexed="63"/>
      </bottom>
    </border>
    <border>
      <left style="thin">
        <color rgb="FF000000"/>
      </left>
      <right style="thin"/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</borders>
  <cellStyleXfs count="9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31" fillId="20" borderId="0">
      <alignment/>
      <protection/>
    </xf>
    <xf numFmtId="0" fontId="31" fillId="20" borderId="0">
      <alignment horizontal="left"/>
      <protection/>
    </xf>
    <xf numFmtId="0" fontId="32" fillId="0" borderId="0">
      <alignment wrapText="1"/>
      <protection/>
    </xf>
    <xf numFmtId="0" fontId="33" fillId="0" borderId="0">
      <alignment horizontal="center" wrapText="1"/>
      <protection/>
    </xf>
    <xf numFmtId="0" fontId="33" fillId="0" borderId="0">
      <alignment horizontal="center"/>
      <protection/>
    </xf>
    <xf numFmtId="0" fontId="32" fillId="0" borderId="0">
      <alignment horizontal="right"/>
      <protection/>
    </xf>
    <xf numFmtId="0" fontId="32" fillId="0" borderId="1">
      <alignment vertical="center" wrapText="1"/>
      <protection/>
    </xf>
    <xf numFmtId="49" fontId="32" fillId="0" borderId="1">
      <alignment vertical="center" wrapText="1"/>
      <protection/>
    </xf>
    <xf numFmtId="0" fontId="34" fillId="0" borderId="1">
      <alignment horizontal="left"/>
      <protection/>
    </xf>
    <xf numFmtId="0" fontId="32" fillId="0" borderId="0">
      <alignment/>
      <protection/>
    </xf>
    <xf numFmtId="0" fontId="32" fillId="0" borderId="0">
      <alignment horizontal="left" wrapText="1"/>
      <protection/>
    </xf>
    <xf numFmtId="0" fontId="32" fillId="0" borderId="1">
      <alignment horizontal="center" vertical="center" wrapText="1"/>
      <protection/>
    </xf>
    <xf numFmtId="49" fontId="32" fillId="0" borderId="1">
      <alignment horizontal="center" vertical="top" shrinkToFit="1"/>
      <protection/>
    </xf>
    <xf numFmtId="0" fontId="31" fillId="0" borderId="0">
      <alignment/>
      <protection/>
    </xf>
    <xf numFmtId="4" fontId="32" fillId="0" borderId="1">
      <alignment horizontal="right" vertical="top" shrinkToFit="1"/>
      <protection/>
    </xf>
    <xf numFmtId="4" fontId="34" fillId="21" borderId="1">
      <alignment horizontal="right" vertical="top" shrinkToFit="1"/>
      <protection/>
    </xf>
    <xf numFmtId="10" fontId="32" fillId="0" borderId="1">
      <alignment horizontal="right" vertical="top" shrinkToFit="1"/>
      <protection/>
    </xf>
    <xf numFmtId="10" fontId="34" fillId="21" borderId="1">
      <alignment horizontal="right" vertical="top" shrinkToFit="1"/>
      <protection/>
    </xf>
    <xf numFmtId="0" fontId="30" fillId="0" borderId="0">
      <alignment/>
      <protection/>
    </xf>
    <xf numFmtId="0" fontId="34" fillId="0" borderId="1">
      <alignment vertical="top" wrapText="1"/>
      <protection/>
    </xf>
    <xf numFmtId="4" fontId="34" fillId="22" borderId="1">
      <alignment horizontal="right" vertical="top" shrinkToFit="1"/>
      <protection/>
    </xf>
    <xf numFmtId="10" fontId="34" fillId="22" borderId="1">
      <alignment horizontal="right" vertical="top" shrinkToFit="1"/>
      <protection/>
    </xf>
    <xf numFmtId="0" fontId="34" fillId="0" borderId="1">
      <alignment vertical="top" wrapText="1"/>
      <protection/>
    </xf>
    <xf numFmtId="0" fontId="34" fillId="0" borderId="1">
      <alignment vertical="top" wrapText="1"/>
      <protection/>
    </xf>
    <xf numFmtId="4" fontId="34" fillId="22" borderId="1">
      <alignment horizontal="right" vertical="top" shrinkToFit="1"/>
      <protection/>
    </xf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2" applyNumberFormat="0" applyAlignment="0" applyProtection="0"/>
    <xf numFmtId="0" fontId="36" fillId="30" borderId="3" applyNumberFormat="0" applyAlignment="0" applyProtection="0"/>
    <xf numFmtId="0" fontId="37" fillId="3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31" borderId="8" applyNumberFormat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  <xf numFmtId="0" fontId="45" fillId="33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21" borderId="9" applyNumberFormat="0" applyFont="0" applyAlignment="0" applyProtection="0"/>
    <xf numFmtId="9" fontId="0" fillId="0" borderId="0" applyFont="0" applyFill="0" applyBorder="0" applyAlignment="0" applyProtection="0"/>
    <xf numFmtId="0" fontId="47" fillId="0" borderId="10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4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30" fillId="0" borderId="0" xfId="56" applyNumberFormat="1" applyProtection="1">
      <alignment/>
      <protection/>
    </xf>
    <xf numFmtId="49" fontId="2" fillId="0" borderId="11" xfId="0" applyNumberFormat="1" applyFont="1" applyFill="1" applyBorder="1" applyAlignment="1">
      <alignment horizontal="center" vertical="center" wrapText="1"/>
    </xf>
    <xf numFmtId="0" fontId="50" fillId="0" borderId="12" xfId="44" applyFont="1" applyBorder="1" applyAlignment="1" applyProtection="1">
      <alignment horizontal="center" vertical="center" wrapText="1"/>
      <protection locked="0"/>
    </xf>
    <xf numFmtId="0" fontId="50" fillId="0" borderId="0" xfId="40" applyFont="1" applyAlignment="1" applyProtection="1">
      <alignment horizontal="right" vertical="center" wrapText="1"/>
      <protection locked="0"/>
    </xf>
    <xf numFmtId="0" fontId="50" fillId="0" borderId="0" xfId="47" applyNumberFormat="1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right" vertical="center"/>
      <protection locked="0"/>
    </xf>
    <xf numFmtId="4" fontId="0" fillId="0" borderId="0" xfId="0" applyNumberFormat="1" applyFont="1" applyFill="1" applyAlignment="1" applyProtection="1">
      <alignment/>
      <protection locked="0"/>
    </xf>
    <xf numFmtId="0" fontId="51" fillId="0" borderId="1" xfId="54" applyNumberFormat="1" applyFont="1" applyFill="1" applyAlignment="1" applyProtection="1">
      <alignment vertical="top" wrapText="1"/>
      <protection/>
    </xf>
    <xf numFmtId="4" fontId="51" fillId="0" borderId="13" xfId="58" applyFont="1" applyFill="1" applyBorder="1" applyAlignment="1" applyProtection="1">
      <alignment horizontal="right" vertical="center" shrinkToFit="1"/>
      <protection/>
    </xf>
    <xf numFmtId="4" fontId="51" fillId="0" borderId="1" xfId="58" applyFont="1" applyFill="1" applyAlignment="1" applyProtection="1">
      <alignment horizontal="right" vertical="center" shrinkToFit="1"/>
      <protection/>
    </xf>
    <xf numFmtId="0" fontId="52" fillId="7" borderId="1" xfId="54" applyNumberFormat="1" applyFont="1" applyFill="1" applyAlignment="1" applyProtection="1">
      <alignment vertical="top" wrapText="1"/>
      <protection/>
    </xf>
    <xf numFmtId="4" fontId="52" fillId="7" borderId="13" xfId="58" applyFont="1" applyFill="1" applyBorder="1" applyAlignment="1" applyProtection="1">
      <alignment horizontal="right" vertical="center" shrinkToFit="1"/>
      <protection/>
    </xf>
    <xf numFmtId="4" fontId="2" fillId="0" borderId="0" xfId="0" applyNumberFormat="1" applyFont="1" applyAlignment="1" applyProtection="1">
      <alignment horizontal="right" vertical="center"/>
      <protection locked="0"/>
    </xf>
    <xf numFmtId="0" fontId="52" fillId="0" borderId="0" xfId="42" applyNumberFormat="1" applyFont="1" applyProtection="1">
      <alignment horizontal="center"/>
      <protection/>
    </xf>
    <xf numFmtId="0" fontId="52" fillId="0" borderId="0" xfId="42" applyFont="1" applyProtection="1">
      <alignment horizontal="center"/>
      <protection locked="0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0" fontId="50" fillId="0" borderId="0" xfId="40" applyNumberFormat="1" applyFont="1" applyProtection="1">
      <alignment wrapText="1"/>
      <protection/>
    </xf>
    <xf numFmtId="0" fontId="50" fillId="0" borderId="0" xfId="40" applyFont="1" applyProtection="1">
      <alignment wrapText="1"/>
      <protection locked="0"/>
    </xf>
    <xf numFmtId="0" fontId="53" fillId="0" borderId="0" xfId="41" applyNumberFormat="1" applyFont="1" applyProtection="1">
      <alignment horizontal="center" wrapText="1"/>
      <protection/>
    </xf>
    <xf numFmtId="0" fontId="53" fillId="0" borderId="0" xfId="41" applyFont="1" applyProtection="1">
      <alignment horizontal="center" wrapText="1"/>
      <protection locked="0"/>
    </xf>
    <xf numFmtId="0" fontId="52" fillId="0" borderId="0" xfId="42" applyNumberFormat="1" applyFont="1" applyProtection="1">
      <alignment horizontal="center"/>
      <protection/>
    </xf>
    <xf numFmtId="0" fontId="52" fillId="0" borderId="0" xfId="42" applyFont="1" applyProtection="1">
      <alignment horizontal="center"/>
      <protection locked="0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0" fontId="52" fillId="0" borderId="18" xfId="44" applyNumberFormat="1" applyFont="1" applyBorder="1" applyAlignment="1" applyProtection="1">
      <alignment horizontal="left" vertical="center" wrapText="1"/>
      <protection/>
    </xf>
    <xf numFmtId="0" fontId="52" fillId="0" borderId="13" xfId="44" applyFont="1" applyBorder="1" applyAlignment="1" applyProtection="1">
      <alignment horizontal="left" vertical="center" wrapText="1"/>
      <protection locked="0"/>
    </xf>
  </cellXfs>
  <cellStyles count="7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60" xfId="60"/>
    <cellStyle name="xl61" xfId="61"/>
    <cellStyle name="xl64" xfId="62"/>
    <cellStyle name="Акцент1" xfId="63"/>
    <cellStyle name="Акцент2" xfId="64"/>
    <cellStyle name="Акцент3" xfId="65"/>
    <cellStyle name="Акцент4" xfId="66"/>
    <cellStyle name="Акцент5" xfId="67"/>
    <cellStyle name="Акцент6" xfId="68"/>
    <cellStyle name="Ввод " xfId="69"/>
    <cellStyle name="Вывод" xfId="70"/>
    <cellStyle name="Вычисление" xfId="71"/>
    <cellStyle name="Currency" xfId="72"/>
    <cellStyle name="Currency [0]" xfId="73"/>
    <cellStyle name="Заголовок 1" xfId="74"/>
    <cellStyle name="Заголовок 2" xfId="75"/>
    <cellStyle name="Заголовок 3" xfId="76"/>
    <cellStyle name="Заголовок 4" xfId="77"/>
    <cellStyle name="Итог" xfId="78"/>
    <cellStyle name="Контрольная ячейка" xfId="79"/>
    <cellStyle name="Название" xfId="80"/>
    <cellStyle name="Нейтральный" xfId="81"/>
    <cellStyle name="Плохой" xfId="82"/>
    <cellStyle name="Пояснение" xfId="83"/>
    <cellStyle name="Примечание" xfId="84"/>
    <cellStyle name="Percent" xfId="85"/>
    <cellStyle name="Связанная ячейка" xfId="86"/>
    <cellStyle name="Текст предупреждения" xfId="87"/>
    <cellStyle name="Comma" xfId="88"/>
    <cellStyle name="Comma [0]" xfId="89"/>
    <cellStyle name="Хороший" xfId="90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pirinaos\AppData\Local\Temp\&#1041;&#1102;&#1076;&#1078;&#1077;&#1090;%20&#1086;&#1073;&#1097;&#1080;&#1081;(6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ез учета счетов бюджет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5"/>
  <sheetViews>
    <sheetView showGridLines="0" tabSelected="1" zoomScalePageLayoutView="0" workbookViewId="0" topLeftCell="A1">
      <pane ySplit="6" topLeftCell="A7" activePane="bottomLeft" state="frozen"/>
      <selection pane="topLeft" activeCell="A1" sqref="A1"/>
      <selection pane="bottomLeft" activeCell="D45" sqref="D45"/>
    </sheetView>
  </sheetViews>
  <sheetFormatPr defaultColWidth="9.140625" defaultRowHeight="15" outlineLevelRow="1"/>
  <cols>
    <col min="1" max="1" width="40.00390625" style="7" customWidth="1"/>
    <col min="2" max="2" width="23.00390625" style="8" customWidth="1"/>
    <col min="3" max="3" width="18.7109375" style="8" customWidth="1"/>
    <col min="4" max="4" width="18.8515625" style="8" customWidth="1"/>
    <col min="5" max="5" width="17.57421875" style="8" customWidth="1"/>
    <col min="6" max="6" width="16.140625" style="8" customWidth="1"/>
    <col min="7" max="7" width="9.140625" style="1" customWidth="1"/>
    <col min="8" max="8" width="12.421875" style="1" bestFit="1" customWidth="1"/>
    <col min="9" max="16384" width="9.140625" style="1" customWidth="1"/>
  </cols>
  <sheetData>
    <row r="1" spans="1:7" ht="15" customHeight="1" hidden="1">
      <c r="A1" s="20"/>
      <c r="B1" s="21"/>
      <c r="C1" s="5"/>
      <c r="D1" s="6"/>
      <c r="E1" s="6"/>
      <c r="F1" s="6"/>
      <c r="G1" s="2"/>
    </row>
    <row r="2" spans="1:7" ht="15.75" customHeight="1">
      <c r="A2" s="22"/>
      <c r="B2" s="23"/>
      <c r="C2" s="23"/>
      <c r="D2" s="23"/>
      <c r="E2" s="23"/>
      <c r="F2" s="23"/>
      <c r="G2" s="2"/>
    </row>
    <row r="3" spans="1:7" ht="15.75" customHeight="1">
      <c r="A3" s="24" t="s">
        <v>40</v>
      </c>
      <c r="B3" s="25"/>
      <c r="C3" s="25"/>
      <c r="D3" s="25"/>
      <c r="E3" s="25"/>
      <c r="F3" s="25"/>
      <c r="G3" s="2"/>
    </row>
    <row r="4" spans="1:7" ht="15.75" customHeight="1">
      <c r="A4" s="16"/>
      <c r="B4" s="17"/>
      <c r="C4" s="17"/>
      <c r="D4" s="17"/>
      <c r="E4" s="17"/>
      <c r="F4" s="17"/>
      <c r="G4" s="2"/>
    </row>
    <row r="5" spans="1:7" ht="49.5" customHeight="1">
      <c r="A5" s="28" t="s">
        <v>0</v>
      </c>
      <c r="B5" s="26" t="s">
        <v>41</v>
      </c>
      <c r="C5" s="18" t="s">
        <v>4</v>
      </c>
      <c r="D5" s="18" t="s">
        <v>42</v>
      </c>
      <c r="E5" s="18" t="s">
        <v>10</v>
      </c>
      <c r="F5" s="18" t="s">
        <v>2</v>
      </c>
      <c r="G5" s="2"/>
    </row>
    <row r="6" spans="1:7" ht="56.25" customHeight="1">
      <c r="A6" s="29"/>
      <c r="B6" s="27"/>
      <c r="C6" s="19"/>
      <c r="D6" s="19"/>
      <c r="E6" s="19"/>
      <c r="F6" s="19"/>
      <c r="G6" s="2"/>
    </row>
    <row r="7" spans="1:7" ht="15">
      <c r="A7" s="4">
        <v>1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2"/>
    </row>
    <row r="8" spans="1:7" ht="66.75" customHeight="1">
      <c r="A8" s="13" t="s">
        <v>11</v>
      </c>
      <c r="B8" s="14">
        <v>2193151828.48</v>
      </c>
      <c r="C8" s="14">
        <v>2204632143.95</v>
      </c>
      <c r="D8" s="14">
        <v>1633810689.61</v>
      </c>
      <c r="E8" s="14">
        <f>C8-D8</f>
        <v>570821454.3399999</v>
      </c>
      <c r="F8" s="14">
        <f aca="true" t="shared" si="0" ref="F8:F24">D8/C8*100</f>
        <v>74.1080861990305</v>
      </c>
      <c r="G8" s="2"/>
    </row>
    <row r="9" spans="1:7" ht="41.25" customHeight="1" outlineLevel="1">
      <c r="A9" s="10" t="s">
        <v>12</v>
      </c>
      <c r="B9" s="11">
        <v>806393303.1</v>
      </c>
      <c r="C9" s="11">
        <v>806893533.52</v>
      </c>
      <c r="D9" s="11">
        <v>584597084.66</v>
      </c>
      <c r="E9" s="12">
        <f>C9-D9</f>
        <v>222296448.86</v>
      </c>
      <c r="F9" s="12">
        <f t="shared" si="0"/>
        <v>72.45033704877373</v>
      </c>
      <c r="G9" s="2"/>
    </row>
    <row r="10" spans="1:7" ht="40.5" customHeight="1" outlineLevel="1">
      <c r="A10" s="10" t="s">
        <v>13</v>
      </c>
      <c r="B10" s="11">
        <v>684753062.36</v>
      </c>
      <c r="C10" s="11">
        <v>689709364.32</v>
      </c>
      <c r="D10" s="11">
        <v>526657494.02</v>
      </c>
      <c r="E10" s="12">
        <f>C10-D10</f>
        <v>163051870.30000007</v>
      </c>
      <c r="F10" s="12">
        <f>D10/C10*100</f>
        <v>76.35933644880166</v>
      </c>
      <c r="G10" s="2"/>
    </row>
    <row r="11" spans="1:7" ht="40.5" customHeight="1" outlineLevel="1">
      <c r="A11" s="10" t="s">
        <v>14</v>
      </c>
      <c r="B11" s="11">
        <v>446116341.41</v>
      </c>
      <c r="C11" s="11">
        <v>448865799.84</v>
      </c>
      <c r="D11" s="11">
        <v>342448522.06</v>
      </c>
      <c r="E11" s="12">
        <f aca="true" t="shared" si="1" ref="E11:E24">C11-D11</f>
        <v>106417277.77999997</v>
      </c>
      <c r="F11" s="12">
        <f t="shared" si="0"/>
        <v>76.2919612458929</v>
      </c>
      <c r="G11" s="2"/>
    </row>
    <row r="12" spans="1:7" ht="54" customHeight="1" outlineLevel="1">
      <c r="A12" s="10" t="s">
        <v>15</v>
      </c>
      <c r="B12" s="11">
        <v>73612337.7</v>
      </c>
      <c r="C12" s="11">
        <v>73612337.7</v>
      </c>
      <c r="D12" s="11">
        <v>50724459.29</v>
      </c>
      <c r="E12" s="12">
        <f t="shared" si="1"/>
        <v>22887878.410000004</v>
      </c>
      <c r="F12" s="12">
        <f t="shared" si="0"/>
        <v>68.90755119980383</v>
      </c>
      <c r="G12" s="2"/>
    </row>
    <row r="13" spans="1:7" ht="39.75" customHeight="1" outlineLevel="1">
      <c r="A13" s="10" t="s">
        <v>16</v>
      </c>
      <c r="B13" s="11">
        <v>182276783.91</v>
      </c>
      <c r="C13" s="11">
        <v>185551108.57</v>
      </c>
      <c r="D13" s="11">
        <v>129383129.58</v>
      </c>
      <c r="E13" s="12">
        <f t="shared" si="1"/>
        <v>56167978.989999995</v>
      </c>
      <c r="F13" s="12">
        <f t="shared" si="0"/>
        <v>69.7291062161397</v>
      </c>
      <c r="G13" s="2"/>
    </row>
    <row r="14" spans="1:7" ht="80.25" customHeight="1" outlineLevel="1">
      <c r="A14" s="13" t="s">
        <v>17</v>
      </c>
      <c r="B14" s="14">
        <v>182091635.1</v>
      </c>
      <c r="C14" s="14">
        <v>203345725.4</v>
      </c>
      <c r="D14" s="14">
        <v>74076006.87</v>
      </c>
      <c r="E14" s="14">
        <f t="shared" si="1"/>
        <v>129269718.53</v>
      </c>
      <c r="F14" s="14">
        <f t="shared" si="0"/>
        <v>36.42860292454419</v>
      </c>
      <c r="G14" s="2"/>
    </row>
    <row r="15" spans="1:7" ht="54" customHeight="1" outlineLevel="1">
      <c r="A15" s="13" t="s">
        <v>18</v>
      </c>
      <c r="B15" s="14">
        <v>339244911.89</v>
      </c>
      <c r="C15" s="14">
        <v>353361108.48</v>
      </c>
      <c r="D15" s="14">
        <v>256225009.02</v>
      </c>
      <c r="E15" s="14">
        <f t="shared" si="1"/>
        <v>97136099.46000001</v>
      </c>
      <c r="F15" s="14">
        <f t="shared" si="0"/>
        <v>72.51081199121327</v>
      </c>
      <c r="G15" s="2"/>
    </row>
    <row r="16" spans="1:7" ht="59.25" customHeight="1" outlineLevel="1">
      <c r="A16" s="10" t="s">
        <v>19</v>
      </c>
      <c r="B16" s="11">
        <v>7558583.95</v>
      </c>
      <c r="C16" s="11">
        <v>7558583.95</v>
      </c>
      <c r="D16" s="11">
        <v>5408584.63</v>
      </c>
      <c r="E16" s="12">
        <f t="shared" si="1"/>
        <v>2149999.3200000003</v>
      </c>
      <c r="F16" s="12">
        <f t="shared" si="0"/>
        <v>71.55552767261386</v>
      </c>
      <c r="G16" s="2"/>
    </row>
    <row r="17" spans="1:7" ht="54" customHeight="1">
      <c r="A17" s="10" t="s">
        <v>20</v>
      </c>
      <c r="B17" s="11">
        <v>62653346.65</v>
      </c>
      <c r="C17" s="11">
        <v>67537723.24</v>
      </c>
      <c r="D17" s="11">
        <v>32004067.02</v>
      </c>
      <c r="E17" s="12">
        <f t="shared" si="1"/>
        <v>35533656.22</v>
      </c>
      <c r="F17" s="12">
        <f t="shared" si="0"/>
        <v>47.38694981806141</v>
      </c>
      <c r="G17" s="2"/>
    </row>
    <row r="18" spans="1:7" ht="27" customHeight="1" outlineLevel="1">
      <c r="A18" s="10" t="s">
        <v>21</v>
      </c>
      <c r="B18" s="11">
        <v>269032981.29</v>
      </c>
      <c r="C18" s="11">
        <v>278264801.29</v>
      </c>
      <c r="D18" s="11">
        <v>218812357.37</v>
      </c>
      <c r="E18" s="12">
        <f t="shared" si="1"/>
        <v>59452443.92000002</v>
      </c>
      <c r="F18" s="12">
        <f t="shared" si="0"/>
        <v>78.63457985185835</v>
      </c>
      <c r="G18" s="2"/>
    </row>
    <row r="19" spans="1:7" ht="65.25" customHeight="1" outlineLevel="1">
      <c r="A19" s="13" t="s">
        <v>22</v>
      </c>
      <c r="B19" s="14">
        <v>349553900.22</v>
      </c>
      <c r="C19" s="14">
        <v>370594430.34</v>
      </c>
      <c r="D19" s="14">
        <v>158846060.92</v>
      </c>
      <c r="E19" s="14">
        <f t="shared" si="1"/>
        <v>211748369.42</v>
      </c>
      <c r="F19" s="14">
        <f t="shared" si="0"/>
        <v>42.862506264400004</v>
      </c>
      <c r="G19" s="2"/>
    </row>
    <row r="20" spans="1:7" ht="42" customHeight="1" outlineLevel="1">
      <c r="A20" s="10" t="s">
        <v>23</v>
      </c>
      <c r="B20" s="11">
        <v>262148881.03</v>
      </c>
      <c r="C20" s="11">
        <v>282033881.03</v>
      </c>
      <c r="D20" s="11">
        <v>119315216.54</v>
      </c>
      <c r="E20" s="12">
        <f t="shared" si="1"/>
        <v>162718664.48999995</v>
      </c>
      <c r="F20" s="12">
        <f t="shared" si="0"/>
        <v>42.30527768658703</v>
      </c>
      <c r="G20" s="2"/>
    </row>
    <row r="21" spans="1:13" ht="54" customHeight="1">
      <c r="A21" s="10" t="s">
        <v>24</v>
      </c>
      <c r="B21" s="11">
        <v>38758852.48</v>
      </c>
      <c r="C21" s="11">
        <v>39914382.6</v>
      </c>
      <c r="D21" s="11">
        <v>6382541.12</v>
      </c>
      <c r="E21" s="12">
        <f t="shared" si="1"/>
        <v>33531841.48</v>
      </c>
      <c r="F21" s="12">
        <f t="shared" si="0"/>
        <v>15.990579596238074</v>
      </c>
      <c r="G21" s="2"/>
      <c r="M21" s="1" t="s">
        <v>3</v>
      </c>
    </row>
    <row r="22" spans="1:7" ht="56.25" customHeight="1" outlineLevel="1">
      <c r="A22" s="10" t="s">
        <v>25</v>
      </c>
      <c r="B22" s="11">
        <v>48207730.71</v>
      </c>
      <c r="C22" s="11">
        <v>48207730.71</v>
      </c>
      <c r="D22" s="11">
        <v>32763278.86</v>
      </c>
      <c r="E22" s="12">
        <f t="shared" si="1"/>
        <v>15444451.850000001</v>
      </c>
      <c r="F22" s="12">
        <f t="shared" si="0"/>
        <v>67.96270717883786</v>
      </c>
      <c r="G22" s="2"/>
    </row>
    <row r="23" spans="1:7" ht="51.75" customHeight="1" outlineLevel="1">
      <c r="A23" s="10" t="s">
        <v>26</v>
      </c>
      <c r="B23" s="11">
        <v>438436</v>
      </c>
      <c r="C23" s="11">
        <v>438436</v>
      </c>
      <c r="D23" s="11">
        <v>385024.4</v>
      </c>
      <c r="E23" s="12">
        <f t="shared" si="1"/>
        <v>53411.59999999998</v>
      </c>
      <c r="F23" s="12">
        <f t="shared" si="0"/>
        <v>87.81769745185159</v>
      </c>
      <c r="G23" s="2"/>
    </row>
    <row r="24" spans="1:7" ht="66" customHeight="1" outlineLevel="1">
      <c r="A24" s="13" t="s">
        <v>27</v>
      </c>
      <c r="B24" s="14">
        <v>232825320.73</v>
      </c>
      <c r="C24" s="14">
        <v>230584689.04</v>
      </c>
      <c r="D24" s="14">
        <v>165558593.9</v>
      </c>
      <c r="E24" s="14">
        <f t="shared" si="1"/>
        <v>65026095.139999986</v>
      </c>
      <c r="F24" s="14">
        <f t="shared" si="0"/>
        <v>71.79947401940474</v>
      </c>
      <c r="G24" s="2"/>
    </row>
    <row r="25" spans="1:7" ht="67.5" customHeight="1" outlineLevel="1">
      <c r="A25" s="10" t="s">
        <v>28</v>
      </c>
      <c r="B25" s="11">
        <v>66360676.1</v>
      </c>
      <c r="C25" s="11">
        <v>61973671.81</v>
      </c>
      <c r="D25" s="11">
        <v>41691973.05</v>
      </c>
      <c r="E25" s="12">
        <f aca="true" t="shared" si="2" ref="E25:E36">C25-D25</f>
        <v>20281698.760000005</v>
      </c>
      <c r="F25" s="12">
        <f aca="true" t="shared" si="3" ref="F25:F37">D25/C25*100</f>
        <v>67.27368547376054</v>
      </c>
      <c r="G25" s="2"/>
    </row>
    <row r="26" spans="1:7" ht="60" customHeight="1" outlineLevel="1">
      <c r="A26" s="10" t="s">
        <v>29</v>
      </c>
      <c r="B26" s="11">
        <v>35552764.84</v>
      </c>
      <c r="C26" s="11">
        <v>35552764.84</v>
      </c>
      <c r="D26" s="11">
        <v>25101759.02</v>
      </c>
      <c r="E26" s="12">
        <f t="shared" si="2"/>
        <v>10451005.820000004</v>
      </c>
      <c r="F26" s="12">
        <f t="shared" si="3"/>
        <v>70.60423889103077</v>
      </c>
      <c r="G26" s="2"/>
    </row>
    <row r="27" spans="1:7" ht="54" customHeight="1">
      <c r="A27" s="10" t="s">
        <v>30</v>
      </c>
      <c r="B27" s="11">
        <v>46926039.63</v>
      </c>
      <c r="C27" s="11">
        <v>46926039.63</v>
      </c>
      <c r="D27" s="11">
        <v>32845585.2</v>
      </c>
      <c r="E27" s="12">
        <f t="shared" si="2"/>
        <v>14080454.430000003</v>
      </c>
      <c r="F27" s="12">
        <f t="shared" si="3"/>
        <v>69.99436871080356</v>
      </c>
      <c r="G27" s="2"/>
    </row>
    <row r="28" spans="1:7" ht="42.75" customHeight="1" outlineLevel="1">
      <c r="A28" s="10" t="s">
        <v>31</v>
      </c>
      <c r="B28" s="11">
        <v>18483382.95</v>
      </c>
      <c r="C28" s="11">
        <v>19459162.95</v>
      </c>
      <c r="D28" s="11">
        <v>18880634.47</v>
      </c>
      <c r="E28" s="12">
        <f t="shared" si="2"/>
        <v>578528.4800000004</v>
      </c>
      <c r="F28" s="12">
        <f t="shared" si="3"/>
        <v>97.02696112116168</v>
      </c>
      <c r="G28" s="2"/>
    </row>
    <row r="29" spans="1:12" ht="54" customHeight="1" outlineLevel="1">
      <c r="A29" s="10" t="s">
        <v>32</v>
      </c>
      <c r="B29" s="11">
        <v>9731457.67</v>
      </c>
      <c r="C29" s="11">
        <v>9731457.67</v>
      </c>
      <c r="D29" s="11">
        <v>7001935.57</v>
      </c>
      <c r="E29" s="12">
        <f t="shared" si="2"/>
        <v>2729522.0999999996</v>
      </c>
      <c r="F29" s="12">
        <f t="shared" si="3"/>
        <v>71.95155964748702</v>
      </c>
      <c r="G29" s="2"/>
      <c r="L29" s="1" t="s">
        <v>3</v>
      </c>
    </row>
    <row r="30" spans="1:7" ht="52.5" customHeight="1" outlineLevel="1">
      <c r="A30" s="10" t="s">
        <v>33</v>
      </c>
      <c r="B30" s="11">
        <v>20445311.21</v>
      </c>
      <c r="C30" s="11">
        <v>20445311.21</v>
      </c>
      <c r="D30" s="11">
        <v>14925427.71</v>
      </c>
      <c r="E30" s="12">
        <f t="shared" si="2"/>
        <v>5519883.5</v>
      </c>
      <c r="F30" s="12">
        <f t="shared" si="3"/>
        <v>73.00171446008524</v>
      </c>
      <c r="G30" s="2"/>
    </row>
    <row r="31" spans="1:7" ht="40.5" customHeight="1" outlineLevel="1">
      <c r="A31" s="10" t="s">
        <v>38</v>
      </c>
      <c r="B31" s="11">
        <v>33995700.28</v>
      </c>
      <c r="C31" s="11">
        <v>35166292.88</v>
      </c>
      <c r="D31" s="11">
        <v>23781290.83</v>
      </c>
      <c r="E31" s="12">
        <f t="shared" si="2"/>
        <v>11385002.050000004</v>
      </c>
      <c r="F31" s="12">
        <f t="shared" si="3"/>
        <v>67.62524247622656</v>
      </c>
      <c r="G31" s="2"/>
    </row>
    <row r="32" spans="1:7" ht="76.5" customHeight="1" outlineLevel="1">
      <c r="A32" s="10" t="s">
        <v>39</v>
      </c>
      <c r="B32" s="11">
        <v>1329988.05</v>
      </c>
      <c r="C32" s="11">
        <v>1329988.05</v>
      </c>
      <c r="D32" s="11">
        <v>1329988.05</v>
      </c>
      <c r="E32" s="12">
        <f t="shared" si="2"/>
        <v>0</v>
      </c>
      <c r="F32" s="12">
        <f t="shared" si="3"/>
        <v>100</v>
      </c>
      <c r="G32" s="2"/>
    </row>
    <row r="33" spans="1:7" ht="107.25" customHeight="1" outlineLevel="1">
      <c r="A33" s="13" t="s">
        <v>34</v>
      </c>
      <c r="B33" s="14">
        <v>356938900.11</v>
      </c>
      <c r="C33" s="14">
        <v>351533436</v>
      </c>
      <c r="D33" s="14">
        <v>153458961.86</v>
      </c>
      <c r="E33" s="14">
        <f t="shared" si="2"/>
        <v>198074474.14</v>
      </c>
      <c r="F33" s="14">
        <f t="shared" si="3"/>
        <v>43.65415808128135</v>
      </c>
      <c r="G33" s="2"/>
    </row>
    <row r="34" spans="1:7" ht="49.5" customHeight="1" outlineLevel="1">
      <c r="A34" s="10" t="s">
        <v>35</v>
      </c>
      <c r="B34" s="11">
        <v>303266243.71</v>
      </c>
      <c r="C34" s="11">
        <v>296214257.04</v>
      </c>
      <c r="D34" s="11">
        <v>111414537.26</v>
      </c>
      <c r="E34" s="12">
        <f t="shared" si="2"/>
        <v>184799719.78000003</v>
      </c>
      <c r="F34" s="12">
        <f t="shared" si="3"/>
        <v>37.612820656689344</v>
      </c>
      <c r="G34" s="2"/>
    </row>
    <row r="35" spans="1:7" ht="63" customHeight="1" outlineLevel="1">
      <c r="A35" s="10" t="s">
        <v>36</v>
      </c>
      <c r="B35" s="11">
        <v>32058383.35</v>
      </c>
      <c r="C35" s="11">
        <v>33107162.91</v>
      </c>
      <c r="D35" s="11">
        <v>24745994.36</v>
      </c>
      <c r="E35" s="12">
        <f t="shared" si="2"/>
        <v>8361168.550000001</v>
      </c>
      <c r="F35" s="12">
        <f t="shared" si="3"/>
        <v>74.74513726008666</v>
      </c>
      <c r="G35" s="2"/>
    </row>
    <row r="36" spans="1:7" ht="72.75" customHeight="1">
      <c r="A36" s="10" t="s">
        <v>37</v>
      </c>
      <c r="B36" s="11">
        <v>21614273.05</v>
      </c>
      <c r="C36" s="11">
        <v>22212016.05</v>
      </c>
      <c r="D36" s="11">
        <v>17298430.24</v>
      </c>
      <c r="E36" s="12">
        <f t="shared" si="2"/>
        <v>4913585.810000002</v>
      </c>
      <c r="F36" s="12">
        <f t="shared" si="3"/>
        <v>77.87870403596254</v>
      </c>
      <c r="G36" s="2"/>
    </row>
    <row r="37" spans="1:7" ht="30.75" customHeight="1">
      <c r="A37" s="13" t="s">
        <v>1</v>
      </c>
      <c r="B37" s="14">
        <f>B8+B14+B15+B19+B24+B33</f>
        <v>3653806496.5299997</v>
      </c>
      <c r="C37" s="14">
        <f>C8+C14+C15+C19+C24+C33</f>
        <v>3714051533.21</v>
      </c>
      <c r="D37" s="14">
        <f>D8+D14+D15+D19+D24+D33</f>
        <v>2441975322.1800003</v>
      </c>
      <c r="E37" s="14">
        <f>E8+E14+E15+E19+E24+E33</f>
        <v>1272076211.0299997</v>
      </c>
      <c r="F37" s="14">
        <f t="shared" si="3"/>
        <v>65.74963487567544</v>
      </c>
      <c r="G37" s="2"/>
    </row>
    <row r="39" spans="2:4" ht="15">
      <c r="B39" s="9"/>
      <c r="C39" s="9"/>
      <c r="D39" s="9"/>
    </row>
    <row r="41" spans="2:4" ht="15">
      <c r="B41" s="15"/>
      <c r="D41" s="15"/>
    </row>
    <row r="42" ht="15">
      <c r="D42" s="15"/>
    </row>
    <row r="45" spans="2:4" ht="15">
      <c r="B45" s="15"/>
      <c r="D45" s="15"/>
    </row>
  </sheetData>
  <sheetProtection/>
  <mergeCells count="9">
    <mergeCell ref="C5:C6"/>
    <mergeCell ref="A1:B1"/>
    <mergeCell ref="A2:F2"/>
    <mergeCell ref="A3:F3"/>
    <mergeCell ref="D5:D6"/>
    <mergeCell ref="F5:F6"/>
    <mergeCell ref="E5:E6"/>
    <mergeCell ref="B5:B6"/>
    <mergeCell ref="A5:A6"/>
  </mergeCells>
  <printOptions/>
  <pageMargins left="0.5902778" right="0.5902778" top="0.5902778" bottom="0.5902778" header="0.39375" footer="0.39375"/>
  <pageSetup fitToHeight="20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Верескунова Наталья Владимировна</dc:creator>
  <cp:keywords/>
  <dc:description/>
  <cp:lastModifiedBy>Спирина Ольга Станиславовна</cp:lastModifiedBy>
  <dcterms:created xsi:type="dcterms:W3CDTF">2017-10-10T07:54:11Z</dcterms:created>
  <dcterms:modified xsi:type="dcterms:W3CDTF">2022-10-12T09:13:51Z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Аналитический отчет по исполнению бюджета с произвольной группировкой</vt:lpwstr>
  </property>
  <property fmtid="{D5CDD505-2E9C-101B-9397-08002B2CF9AE}" pid="3" name="Версия клиента">
    <vt:lpwstr>17.3.2.10030</vt:lpwstr>
  </property>
  <property fmtid="{D5CDD505-2E9C-101B-9397-08002B2CF9AE}" pid="4" name="Версия базы">
    <vt:lpwstr>17.2.0.2426</vt:lpwstr>
  </property>
  <property fmtid="{D5CDD505-2E9C-101B-9397-08002B2CF9AE}" pid="5" name="Тип сервера">
    <vt:lpwstr>MSSQL</vt:lpwstr>
  </property>
  <property fmtid="{D5CDD505-2E9C-101B-9397-08002B2CF9AE}" pid="6" name="Сервер">
    <vt:lpwstr>ACDC</vt:lpwstr>
  </property>
  <property fmtid="{D5CDD505-2E9C-101B-9397-08002B2CF9AE}" pid="7" name="База">
    <vt:lpwstr>uf_budget_smart_2017</vt:lpwstr>
  </property>
  <property fmtid="{D5CDD505-2E9C-101B-9397-08002B2CF9AE}" pid="8" name="Пользователь">
    <vt:lpwstr>zato-a\vereskunovanv</vt:lpwstr>
  </property>
  <property fmtid="{D5CDD505-2E9C-101B-9397-08002B2CF9AE}" pid="9" name="Шаблон">
    <vt:lpwstr>sqr_info_isp_budg_2016.xlt</vt:lpwstr>
  </property>
  <property fmtid="{D5CDD505-2E9C-101B-9397-08002B2CF9AE}" pid="10" name="Имя варианта">
    <vt:lpwstr>Бюджет Общий</vt:lpwstr>
  </property>
  <property fmtid="{D5CDD505-2E9C-101B-9397-08002B2CF9AE}" pid="11" name="Код отчета">
    <vt:lpwstr>47D215B7D6004C80A00A4BE16FAAB3</vt:lpwstr>
  </property>
</Properties>
</file>